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400" windowHeight="12210" firstSheet="3" activeTab="18"/>
  </bookViews>
  <sheets>
    <sheet name="1.mell." sheetId="1" r:id="rId1"/>
    <sheet name="2.mell" sheetId="2" r:id="rId2"/>
    <sheet name="2.2.old." sheetId="3" r:id="rId3"/>
    <sheet name="3.mell." sheetId="4" r:id="rId4"/>
    <sheet name="3.2.old." sheetId="5" r:id="rId5"/>
    <sheet name="3.3.old." sheetId="6" r:id="rId6"/>
    <sheet name="3.4.old." sheetId="7" r:id="rId7"/>
    <sheet name="4.sz.mell." sheetId="8" r:id="rId8"/>
    <sheet name="4.2.old." sheetId="9" r:id="rId9"/>
    <sheet name="4.3. old." sheetId="10" r:id="rId10"/>
    <sheet name="5.mell." sheetId="11" r:id="rId11"/>
    <sheet name="5.2.old." sheetId="12" r:id="rId12"/>
    <sheet name="6.mell." sheetId="13" r:id="rId13"/>
    <sheet name="7.mell." sheetId="14" r:id="rId14"/>
    <sheet name="8.mell." sheetId="15" r:id="rId15"/>
    <sheet name="9.mell." sheetId="16" r:id="rId16"/>
    <sheet name="10.mell." sheetId="17" r:id="rId17"/>
    <sheet name="11.mell." sheetId="18" r:id="rId18"/>
    <sheet name="11.2.old." sheetId="19" r:id="rId19"/>
    <sheet name="11.3.old." sheetId="20" r:id="rId20"/>
    <sheet name="Munka1" sheetId="21" r:id="rId21"/>
  </sheets>
  <definedNames/>
  <calcPr fullCalcOnLoad="1"/>
</workbook>
</file>

<file path=xl/sharedStrings.xml><?xml version="1.0" encoding="utf-8"?>
<sst xmlns="http://schemas.openxmlformats.org/spreadsheetml/2006/main" count="733" uniqueCount="324">
  <si>
    <t>megnevezés</t>
  </si>
  <si>
    <t>Önkormányzati előirányzatok</t>
  </si>
  <si>
    <t>Közös Önkormányzati Hivatal</t>
  </si>
  <si>
    <t>Önkormányzat összesen 2013. előirányzat</t>
  </si>
  <si>
    <t>Dunakanyari Önkormányzati Társulás (DÖT)</t>
  </si>
  <si>
    <t xml:space="preserve">közhatalmi bevételek </t>
  </si>
  <si>
    <t>intézményi működési bevételek</t>
  </si>
  <si>
    <t>működési célú támogatás államháztartáson belülről</t>
  </si>
  <si>
    <t>a működési célú átvett pénzeszköz</t>
  </si>
  <si>
    <t xml:space="preserve">helyi adó bevételek </t>
  </si>
  <si>
    <t xml:space="preserve">Illetékek </t>
  </si>
  <si>
    <t>Pótlékok, bírságok</t>
  </si>
  <si>
    <t xml:space="preserve">Átengedett központi adók </t>
  </si>
  <si>
    <t>a helyi önkormányzatok általános működéséhez és ágazati feladataihoz kapcsolódó támogatások, a központi költségvetésből származó egyéb költségvetési támogatások</t>
  </si>
  <si>
    <t>kapott kamatok működési célú</t>
  </si>
  <si>
    <t>Működési célú költségvetési bevételek összesen</t>
  </si>
  <si>
    <t>Működési célú hiány</t>
  </si>
  <si>
    <t>Működési célú többlet</t>
  </si>
  <si>
    <t>Irányító szervtől kapott működési célú támogatás</t>
  </si>
  <si>
    <t xml:space="preserve"> előző évi pénzmaradvány igénybevétele működési célra (finanszírozási c. bev.)</t>
  </si>
  <si>
    <t>MŰKÖDÉSI KÖLTSÉGVETÉS ÖSSZESEN</t>
  </si>
  <si>
    <t xml:space="preserve"> felhalmozási célú támogatás államháztartáson belülről </t>
  </si>
  <si>
    <t xml:space="preserve">felhalmozási célú átvett pénzeszköz </t>
  </si>
  <si>
    <t>felhalmozási bevétel</t>
  </si>
  <si>
    <t>az európai uniós forrásból finanszírozott támogatással megvalósuló programok, projektek bevételei</t>
  </si>
  <si>
    <t>központi költségvetésből származó egyéb felhalmozási célú  költségvetési támogatások</t>
  </si>
  <si>
    <t>nemzeti vagyonnal kapcsolatos bevételek</t>
  </si>
  <si>
    <t>kapott kamatok felhalmozáso célú</t>
  </si>
  <si>
    <t>Felhalmozási célú költségvetési bevételek összesen</t>
  </si>
  <si>
    <t>Felhalmozási célú hiány</t>
  </si>
  <si>
    <t>Felhalmozási célú többlet</t>
  </si>
  <si>
    <t>Irányító szervtől kapott felhalmozási célú támogatás</t>
  </si>
  <si>
    <t xml:space="preserve">előző évi pénzmaradvány igénybevétele </t>
  </si>
  <si>
    <t>Kölcsön felvétele felhalmozási célra</t>
  </si>
  <si>
    <t>Hitel felvétele felhalmozási célra (finanszírozási c. bev.)</t>
  </si>
  <si>
    <t>FELHALMOZÁSI KÖLTSÉGVETÉS ÖSSZESEN</t>
  </si>
  <si>
    <t>BEVÉTELEK MINDÖSSZESEN</t>
  </si>
  <si>
    <t xml:space="preserve">    Óvoda</t>
  </si>
  <si>
    <t>MINDÖSSZESEN</t>
  </si>
  <si>
    <t>DÖT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</si>
  <si>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</si>
  <si>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</si>
  <si>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</si>
  <si>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</si>
  <si>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</si>
  <si>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Irányító szerv alá tartozó költségvetési szervnek folyósított működési célú támogatás</t>
  </si>
  <si>
    <t xml:space="preserve">  általános tartalék</t>
  </si>
  <si>
    <t xml:space="preserve">  céltartalék</t>
  </si>
  <si>
    <t xml:space="preserve">beruházások </t>
  </si>
  <si>
    <t>felújítások</t>
  </si>
  <si>
    <t xml:space="preserve"> egyéb felhalmozási kiadások </t>
  </si>
  <si>
    <t xml:space="preserve"> általános tartalék felhalmozási célra</t>
  </si>
  <si>
    <t xml:space="preserve"> céltartalék felhalmozási célra</t>
  </si>
  <si>
    <t xml:space="preserve"> Irányító szerv alá tartozó költségvetési szervnek folyósított felhalmozási támogatás</t>
  </si>
  <si>
    <t>Kölcsönök nyújtása felhalmozási céllal</t>
  </si>
  <si>
    <t>Kölcsönök törlesztése felhalmozási célra</t>
  </si>
  <si>
    <t>Hitel törlesztése felhalmozási célra</t>
  </si>
  <si>
    <t>KIADÁSOK MINDÖSSZESEN:</t>
  </si>
  <si>
    <t>Óvoda</t>
  </si>
  <si>
    <t>ÖNKORMÁNYZAT ÖSSZESEN</t>
  </si>
  <si>
    <t>Ápolási díj méltányossági alapon</t>
  </si>
  <si>
    <t>Temetési támogatás</t>
  </si>
  <si>
    <t>Köztemetés</t>
  </si>
  <si>
    <t>Természetbeni támogatás lakásfenntartásra</t>
  </si>
  <si>
    <t>Rendkívüli segélyezésre</t>
  </si>
  <si>
    <t>Foglalkoztatást helyettesítő támogatás</t>
  </si>
  <si>
    <t>Rendszeres szociális segély</t>
  </si>
  <si>
    <t>Közgyógyellátási  igazolvány méltányossági al.</t>
  </si>
  <si>
    <t>ÖNKORMÁNYZAT ÖSSZESEN 2013. eredeti ei.</t>
  </si>
  <si>
    <t>Közös Önk. Hivatal 2013. előir.</t>
  </si>
  <si>
    <t>Mindösszesen előir.2013.</t>
  </si>
  <si>
    <t>Függő, átfutó, kiegyenlítő bevételek</t>
  </si>
  <si>
    <t>Összesből:</t>
  </si>
  <si>
    <t>Közös önkorm. Hivatal 2013. eredeti ei.</t>
  </si>
  <si>
    <t>függő, átfutó, kiegyenlítő kiadások</t>
  </si>
  <si>
    <t>épület vásárlás</t>
  </si>
  <si>
    <t>jármű vásárlás</t>
  </si>
  <si>
    <t>gép vásárlás</t>
  </si>
  <si>
    <t>Gátépítési projekt</t>
  </si>
  <si>
    <t>stb</t>
  </si>
  <si>
    <t>BERUHÁZÁSOKMÖSSZESEN</t>
  </si>
  <si>
    <t>épület felújítás</t>
  </si>
  <si>
    <t>gép felújítás</t>
  </si>
  <si>
    <t>jármű felújítás</t>
  </si>
  <si>
    <t>FELÚJÍTÁSOK ÖSSZESEN:</t>
  </si>
  <si>
    <t>hitelviszonyt megtestesítő értékpapír forgalomba hozatala</t>
  </si>
  <si>
    <t>váltó kibocsátása</t>
  </si>
  <si>
    <t>halasztott fizetés, részletfizetés</t>
  </si>
  <si>
    <t>külföldi hitelintézetek által, származékos műveletek különbözeteként azÁKK Zrt.-nél elhelyezett fedezeti betétek</t>
  </si>
  <si>
    <t>Összesen</t>
  </si>
  <si>
    <t>EU Projekt megnevezése: gátépítés</t>
  </si>
  <si>
    <t>Bevételek</t>
  </si>
  <si>
    <t>2013. ÉV</t>
  </si>
  <si>
    <t>2014. ÉV</t>
  </si>
  <si>
    <t>2015. ÉV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</si>
  <si>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</si>
  <si>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</si>
  <si>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</si>
  <si>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</si>
  <si>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</si>
  <si>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</si>
  <si>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</si>
  <si>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</si>
  <si>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Összesen:</t>
  </si>
  <si>
    <t>2013.</t>
  </si>
  <si>
    <t>2014.</t>
  </si>
  <si>
    <t>2015.</t>
  </si>
  <si>
    <t>2016.</t>
  </si>
  <si>
    <t>2017.</t>
  </si>
  <si>
    <t>2018.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</si>
  <si>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</si>
  <si>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</si>
  <si>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</si>
  <si>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</si>
  <si>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Felhalmozási célú hosszútávú hiteltörlesztés</t>
  </si>
  <si>
    <t>többéves kihatással járó feladatok előirányzatai éves bontásban</t>
  </si>
  <si>
    <t>Kötelezettségek megnevezése</t>
  </si>
  <si>
    <t>Köt.vállalás éve</t>
  </si>
  <si>
    <t>Tárgyév előtti kifizetés</t>
  </si>
  <si>
    <t>Tárgyévi kifizetés (2013. évi ei.)</t>
  </si>
  <si>
    <t>2014. évi kifizetés</t>
  </si>
  <si>
    <t>2015. évi kifizetés</t>
  </si>
  <si>
    <t>2016. évi kifizetés</t>
  </si>
  <si>
    <t>2016. év utáni kifizetések</t>
  </si>
  <si>
    <t>Működési célú hiteltörlesztések összesen:</t>
  </si>
  <si>
    <t>Felhalmozási célú hiteltörlesztések</t>
  </si>
  <si>
    <t>Beruházások összesen:gátépítési projekt</t>
  </si>
  <si>
    <t>Felújítások összesen:</t>
  </si>
  <si>
    <t>MINDÖSSZESEN: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</si>
  <si>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</si>
  <si>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</si>
  <si>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</si>
  <si>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t>a pénzügyi lízing lízingbevevői félként a lízingszerződésben kikötött tőkerész törlesztésére teljesített kiadások,</t>
  </si>
  <si>
    <t>Finanszírozási kiadások összesen:</t>
  </si>
  <si>
    <t>Polgármesteri Hivatal</t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</si>
  <si>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</si>
  <si>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</si>
  <si>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finanszírozási bevételként a költségvetési maradvány, vállalkozási maradvány,</t>
  </si>
  <si>
    <t>a költségvetési szerv kiadási és bevételi előirányzatainak különbségeként az irányító szervi támogatásként folyósított támogatás  fizetési számlán történő jóváírása</t>
  </si>
  <si>
    <t>Finanszírozási bevételek összesen:</t>
  </si>
  <si>
    <t xml:space="preserve">                 Szakfeladat</t>
  </si>
  <si>
    <t xml:space="preserve">   Megnevezés</t>
  </si>
  <si>
    <t>Mezőőri járulék</t>
  </si>
  <si>
    <t>Óvodai térítési díj</t>
  </si>
  <si>
    <t>Napközi térítési díj</t>
  </si>
  <si>
    <t>Felnőtt /alk./ étk.térítés</t>
  </si>
  <si>
    <t>Faluház</t>
  </si>
  <si>
    <t>Népház</t>
  </si>
  <si>
    <t>Tornaterem</t>
  </si>
  <si>
    <t>Önk. Igazgatási bevételei</t>
  </si>
  <si>
    <t>Közterületfoglalás</t>
  </si>
  <si>
    <t>Bérleti díjak</t>
  </si>
  <si>
    <t>Hirdetés</t>
  </si>
  <si>
    <t>Lakbérek</t>
  </si>
  <si>
    <t>Kiszámlázott ÁFA</t>
  </si>
  <si>
    <t>Önkormányzat adóbev.</t>
  </si>
  <si>
    <t xml:space="preserve">  Építményadó</t>
  </si>
  <si>
    <t xml:space="preserve">  Iparűzési adó</t>
  </si>
  <si>
    <t xml:space="preserve">  Idegenforgalmi adó</t>
  </si>
  <si>
    <t xml:space="preserve">  Gépjármű adó</t>
  </si>
  <si>
    <t>Állami támogatás</t>
  </si>
  <si>
    <t>Vízművektől átvett pé.</t>
  </si>
  <si>
    <t>Átvett pénzeszközök</t>
  </si>
  <si>
    <t>Kisoroszi Önk.</t>
  </si>
  <si>
    <t>Járási Hivatal</t>
  </si>
  <si>
    <t>OEP támogatás</t>
  </si>
  <si>
    <t>Önkormányzati bevételek</t>
  </si>
  <si>
    <t>Gátberuházás 2013. évi támog.</t>
  </si>
  <si>
    <t>2012. évi várható pénzmaradvány</t>
  </si>
  <si>
    <t>Bevételek mindösszesen:</t>
  </si>
  <si>
    <t>Egyéb önállóan működő és gazdálkodó</t>
  </si>
  <si>
    <t>Normatív hozzájárulások lakosságszámhoz kötött</t>
  </si>
  <si>
    <t>Normatív hozzájárulások feladatmutatóhoz kötött</t>
  </si>
  <si>
    <t xml:space="preserve">Központosított előirányzatok  </t>
  </si>
  <si>
    <t xml:space="preserve">Önhibájukon kívül hátrányos helyzetben lévő önkormányzatok támogatása </t>
  </si>
  <si>
    <t>a helyi önkormányzatok általános működéséhez és ágazati feladataihoz kapcsolódó támogatások, a központi költségvetésből származó egyéb költségvetési támogatások összesen</t>
  </si>
  <si>
    <t>központi költségvetésből származó egyéb felhalmozási célú  költségvetési támogatásokösszesen:</t>
  </si>
  <si>
    <t>Szakfeladat</t>
  </si>
  <si>
    <t>Enge-délyezett létszám</t>
  </si>
  <si>
    <t>Személyi juttatások</t>
  </si>
  <si>
    <t>Munka- adókat terhelő járulékok</t>
  </si>
  <si>
    <t>Dologi kiadások</t>
  </si>
  <si>
    <t>Ellátottak pénzbeli juttatása</t>
  </si>
  <si>
    <t>Egyéb működési célú támogatások</t>
  </si>
  <si>
    <t>Hitel-törlesztés</t>
  </si>
  <si>
    <t>Felújítás,  gátpály.</t>
  </si>
  <si>
    <t>Mezőőri szolgálat</t>
  </si>
  <si>
    <t>Közutak üzemeltetése</t>
  </si>
  <si>
    <t>562912</t>
  </si>
  <si>
    <t>Óvodai étkeztetés /élelmiszer ktg./</t>
  </si>
  <si>
    <t>562913</t>
  </si>
  <si>
    <t>Iskolai étkeztetés /élelmiszer ktg./</t>
  </si>
  <si>
    <t>562917</t>
  </si>
  <si>
    <t>Munkahelyi étkeztetés /élelmiszer ktg.</t>
  </si>
  <si>
    <t>680002</t>
  </si>
  <si>
    <t>811000</t>
  </si>
  <si>
    <t>Vízművektől kapott támogatás felhasználása</t>
  </si>
  <si>
    <t>829000</t>
  </si>
  <si>
    <t>Konyha</t>
  </si>
  <si>
    <t>841402</t>
  </si>
  <si>
    <t>Város- és községgazdálkodási szolgáltatás</t>
  </si>
  <si>
    <t>841401</t>
  </si>
  <si>
    <t>Közvilágítási feladatok</t>
  </si>
  <si>
    <t>Önk.elszám. /hiteltörlesztés, kamat/</t>
  </si>
  <si>
    <t>841373</t>
  </si>
  <si>
    <t>Erdőgazdálkodási feladatok</t>
  </si>
  <si>
    <t>862101</t>
  </si>
  <si>
    <t>Háziorvosi szolgálat</t>
  </si>
  <si>
    <t xml:space="preserve"> </t>
  </si>
  <si>
    <t>862102</t>
  </si>
  <si>
    <t>Orvosi ügyelet</t>
  </si>
  <si>
    <t>869041</t>
  </si>
  <si>
    <t>Védőnői szolgálat</t>
  </si>
  <si>
    <t>882000</t>
  </si>
  <si>
    <t>Önkormányzati szociális támogatások</t>
  </si>
  <si>
    <t>890441</t>
  </si>
  <si>
    <t>Közcélú foglalkoztatás</t>
  </si>
  <si>
    <t>890301</t>
  </si>
  <si>
    <t>Civil szervezetek támogatása</t>
  </si>
  <si>
    <t>890509</t>
  </si>
  <si>
    <t>Egyéb támogatás</t>
  </si>
  <si>
    <t>910501</t>
  </si>
  <si>
    <t>910502</t>
  </si>
  <si>
    <t>Kulturális tevékenység  /faluház/</t>
  </si>
  <si>
    <t>923102</t>
  </si>
  <si>
    <t>Sportintézmény működtetése</t>
  </si>
  <si>
    <t>Költségvetési szerveknek folyósított támogatás</t>
  </si>
  <si>
    <t>Tahitótfalui Közös Önkormányzati Hivatal</t>
  </si>
  <si>
    <t>Hivatalnál tervezendő segélyek</t>
  </si>
  <si>
    <t>Hivatalnál tervezendő segélyek Kisoroszi</t>
  </si>
  <si>
    <t>TARTALÉK</t>
  </si>
  <si>
    <t>Céltartalék</t>
  </si>
  <si>
    <t>Általános tartalék</t>
  </si>
  <si>
    <t>KIADÁSOK ÖSSZESEN:</t>
  </si>
  <si>
    <t>GÁTBERUHÁZÁS 2013.évi üteme</t>
  </si>
  <si>
    <t>KÖLTSÉGVETÉS FŐÖSSZEGE</t>
  </si>
  <si>
    <t>Céltartalékok</t>
  </si>
  <si>
    <t>felhalmozási célú</t>
  </si>
  <si>
    <t>egyzázi ing.kiváltás (iskola célú beruh.)</t>
  </si>
  <si>
    <t>feladat megnevezése</t>
  </si>
  <si>
    <t>működési célú</t>
  </si>
  <si>
    <t>Céltartalék összesen:</t>
  </si>
  <si>
    <t>Általános tartalékok</t>
  </si>
  <si>
    <t>Általános tartalék összesen:</t>
  </si>
  <si>
    <t>KIADÁSOK</t>
  </si>
  <si>
    <t>T    E   R   V</t>
  </si>
  <si>
    <t>Járulékok</t>
  </si>
  <si>
    <t>Pénz.jutt.</t>
  </si>
  <si>
    <t>Tahitótfalu</t>
  </si>
  <si>
    <t>Kisoroszi</t>
  </si>
  <si>
    <t>BEVÉTELEK</t>
  </si>
  <si>
    <t>Kisoroszitól átvett pénzeszköz</t>
  </si>
  <si>
    <t>Segélyre állami támogatás</t>
  </si>
  <si>
    <t>Kisoroszitól segélyre átvett</t>
  </si>
  <si>
    <t>Járási Hivataltól átvett pénzeszköz</t>
  </si>
  <si>
    <t>Tahitótfalu,Kisoroszi önkormányzat támogatása</t>
  </si>
  <si>
    <t>ÖSSZESEN</t>
  </si>
  <si>
    <t>851011</t>
  </si>
  <si>
    <t>Óvodai nevelés</t>
  </si>
  <si>
    <t>851012</t>
  </si>
  <si>
    <t>Sajátos nevelési igényű gyermekek óvodai nevelése</t>
  </si>
  <si>
    <t>Feladatalapú állami támogatás (kötelező feladatra)</t>
  </si>
  <si>
    <t xml:space="preserve"> Saját forrásból ( kötelező feladatra)</t>
  </si>
  <si>
    <t>Előző évi pénzmaradvány igénybevétele</t>
  </si>
  <si>
    <t>MŰKÖDÉSI TÁMOGATÁS ÖSSZESEN:</t>
  </si>
  <si>
    <t>Polgármesteri Hivatal/Közös önk. Hivatal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</si>
  <si>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</si>
  <si>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</si>
  <si>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</si>
  <si>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Állami támogatás (kötelező feladatra)</t>
  </si>
  <si>
    <t>Saját forrásból (kötelező feladatra</t>
  </si>
  <si>
    <t>Saját forrásból (önként vállalt feladatra</t>
  </si>
  <si>
    <t>Bevétel (forrás) összesen:</t>
  </si>
  <si>
    <t>Önkormányzat</t>
  </si>
  <si>
    <t>KÖTELEZŐ FELADAT</t>
  </si>
  <si>
    <t>ÖNKÉNT VÁLLALT FELADAT</t>
  </si>
  <si>
    <t>előző évi pénzmaradvány igénybevétele felhalmozási célra</t>
  </si>
  <si>
    <t>KÖTELEZŐ FELADAT- ÁLLAMI TÁMOGATÁSBÓL ÉS SAJÁT BEVÉTELBŐL</t>
  </si>
  <si>
    <t>ÖNKÉNT VÁLLALT FELADAT- SAJÁT BEVÉTELBŐL</t>
  </si>
  <si>
    <t>előző évi pénzmaradvány igénybevétele felhalmozási célra (finanszírozási c. bev.)</t>
  </si>
  <si>
    <t>(ezer Ft-ban)</t>
  </si>
  <si>
    <t>ÖNKORMÁNYZAT KIADÁSI SZAKFELADATONKÉNT 2013. ( ezer Ft-ban)</t>
  </si>
  <si>
    <t xml:space="preserve">felhalmozási célú támogatás államháztartáson belülről </t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</si>
  <si>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a helyi önkormányzat által a lakosságnak juttatott támogatások, szociális, rászorultsági jellegű ellátások</t>
    </r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</si>
  <si>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a működési célú átadott pénzeszköz</t>
    </r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</si>
  <si>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támogatásértékű működési kiadások (ÁHT-n belüli pénzeszköz átadások)</t>
    </r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</si>
  <si>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előző évi működési célú előirányzat-maradvány, pénzmaradvány átadás összesen</t>
    </r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</si>
  <si>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</si>
  <si>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a felhalmozási célú átadott pénzeszköz</t>
    </r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</si>
  <si>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támogatásértékű felhalmozási kiadások (ÁHT-n belüli pénzeszköz átadások)</t>
    </r>
  </si>
  <si>
    <r>
      <t>·</t>
    </r>
    <r>
      <rPr>
        <sz val="7"/>
        <rFont val="Arial"/>
        <family val="2"/>
      </rPr>
      <t xml:space="preserve">        - </t>
    </r>
    <r>
      <rPr>
        <sz val="12"/>
        <rFont val="Arial"/>
        <family val="2"/>
      </rPr>
      <t>előző évi felhalmozási célú előirányzat-maradvány, pénzmaradvány átadás</t>
    </r>
  </si>
  <si>
    <t>ÖNKORMÁNYZAT ÖSSZESEN 2011 évi tény</t>
  </si>
  <si>
    <t>ÖNKORMÁNYZAT ÖSSZESEN 2012 évi várható teljesítés</t>
  </si>
  <si>
    <t>ÖNKORMÁNYZAT ÖSSZESEN 2011. évi tény</t>
  </si>
  <si>
    <t>ÖNKORMÁNYZAT ÖSSZESEN 2012. évi várható teljesítés</t>
  </si>
  <si>
    <t>Nem lakóingatlan üzemeltetése /isk., napk./</t>
  </si>
  <si>
    <t>ÓVODA 2013 TERV</t>
  </si>
  <si>
    <t>Ezer forintban</t>
  </si>
  <si>
    <t>Önállóan működő intézmény Óvoda</t>
  </si>
  <si>
    <t>előző évi pénzmaradvány igénybevétele működési célra (finanszírozási c. bev.)</t>
  </si>
  <si>
    <r>
      <t xml:space="preserve">a hosszú és rövid lejáratú hitel, kölcsön – ide értve a Stabilitási tv. 3. § (1) bekezdés </t>
    </r>
    <r>
      <rPr>
        <i/>
        <sz val="11"/>
        <rFont val="Arial"/>
        <family val="2"/>
      </rPr>
      <t>e)</t>
    </r>
    <r>
      <rPr>
        <sz val="11"/>
        <rFont val="Arial"/>
        <family val="2"/>
      </rPr>
      <t xml:space="preserve"> pontja szerinti ügyleteket is – tőkeösszegének törlesztése,</t>
    </r>
  </si>
  <si>
    <r>
      <t xml:space="preserve">a hosszú és rövid lejáratú hitel, kölcsön – ide értve a Stabilitási tv. 3. § (1) bekezdés </t>
    </r>
    <r>
      <rPr>
        <i/>
        <sz val="11"/>
        <rFont val="Arial"/>
        <family val="2"/>
      </rPr>
      <t>e)</t>
    </r>
    <r>
      <rPr>
        <sz val="11"/>
        <rFont val="Arial"/>
        <family val="2"/>
      </rPr>
      <t xml:space="preserve"> pontja szerinti ügyleteket is – felvétele </t>
    </r>
  </si>
  <si>
    <t>ÖNKORMÁNYZATI  BEVÉTELEK    2013</t>
  </si>
  <si>
    <r>
      <t xml:space="preserve">  </t>
    </r>
    <r>
      <rPr>
        <b/>
        <i/>
        <sz val="10"/>
        <rFont val="Arial"/>
        <family val="2"/>
      </rPr>
      <t xml:space="preserve"> Száma</t>
    </r>
  </si>
  <si>
    <t>Közös Hivatal</t>
  </si>
  <si>
    <t>Tűzoltóőrs és mentőállomás építés</t>
  </si>
  <si>
    <t>Közös Önk. Hivatal</t>
  </si>
  <si>
    <t>Az önkormányzat adósságot keletkeztető ügyletből származó tárgyévi összes fizetési kötelezettsége az adósságot keletkeztető ügylet futamidejének végéig egyik évben sem</t>
  </si>
  <si>
    <t>haladhatja meg az önkormányzat saját bevételeinek 50 %-át.</t>
  </si>
  <si>
    <t>felhalmozás célú pénzeszközátadás</t>
  </si>
  <si>
    <t>időskorúak járadéka</t>
  </si>
  <si>
    <t>renk.gyermekvédelmi támogatás</t>
  </si>
  <si>
    <t>egyéb családi támogatás</t>
  </si>
  <si>
    <t>egyes jövedelempótló támogatások</t>
  </si>
  <si>
    <t>szerkezetátalakítási tartalék</t>
  </si>
  <si>
    <t>egyéb műküdési célú közp.támog.</t>
  </si>
  <si>
    <t>felhalmozás célú köt.támog.(hitelkompenzáció, komp támog. Vis maior (árvízvéd.)</t>
  </si>
  <si>
    <t>Beruházások (épület, telek vásárlás)</t>
  </si>
  <si>
    <t>Beruházás(Faluház felújítása)</t>
  </si>
  <si>
    <t>Felhalomzás célú pénzátadás</t>
  </si>
  <si>
    <t>Nem lakóing.bérbea.</t>
  </si>
  <si>
    <t>Előző évi áll.tám.</t>
  </si>
  <si>
    <t>műk.célú étv.pénz</t>
  </si>
  <si>
    <t>Árvízvédelmi kiadások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</si>
</sst>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1"/>
      <name val="Arial"/>
      <family val="2"/>
    </font>
    <font>
      <b/>
      <i/>
      <sz val="18"/>
      <name val="Arial"/>
      <family val="2"/>
    </font>
    <font>
      <b/>
      <i/>
      <sz val="9"/>
      <name val="Arial"/>
      <family val="2"/>
    </font>
    <font>
      <b/>
      <i/>
      <u val="single"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i/>
      <sz val="9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i/>
      <sz val="9"/>
      <color rgb="FFFF0000"/>
      <name val="Arial"/>
      <family val="2"/>
    </font>
    <font>
      <b/>
      <sz val="11"/>
      <color rgb="FFFF0000"/>
      <name val="Arial"/>
      <family val="2"/>
    </font>
    <font>
      <b/>
      <i/>
      <sz val="9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2" fillId="0" borderId="0" xfId="0" applyFont="1" applyAlignment="1">
      <alignment/>
    </xf>
    <xf numFmtId="0" fontId="5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/>
    </xf>
    <xf numFmtId="0" fontId="5" fillId="33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82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/>
    </xf>
    <xf numFmtId="164" fontId="12" fillId="0" borderId="10" xfId="55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83" fillId="0" borderId="0" xfId="0" applyFont="1" applyAlignment="1">
      <alignment horizontal="center"/>
    </xf>
    <xf numFmtId="0" fontId="15" fillId="37" borderId="10" xfId="0" applyFont="1" applyFill="1" applyBorder="1" applyAlignment="1">
      <alignment/>
    </xf>
    <xf numFmtId="0" fontId="84" fillId="0" borderId="0" xfId="0" applyFont="1" applyAlignment="1">
      <alignment/>
    </xf>
    <xf numFmtId="0" fontId="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3" fontId="13" fillId="0" borderId="10" xfId="0" applyNumberFormat="1" applyFont="1" applyBorder="1" applyAlignment="1">
      <alignment wrapText="1"/>
    </xf>
    <xf numFmtId="3" fontId="13" fillId="0" borderId="10" xfId="0" applyNumberFormat="1" applyFont="1" applyFill="1" applyBorder="1" applyAlignment="1">
      <alignment wrapText="1"/>
    </xf>
    <xf numFmtId="0" fontId="83" fillId="0" borderId="0" xfId="0" applyFont="1" applyAlignment="1">
      <alignment/>
    </xf>
    <xf numFmtId="3" fontId="16" fillId="37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9" fillId="37" borderId="10" xfId="0" applyFont="1" applyFill="1" applyBorder="1" applyAlignment="1">
      <alignment/>
    </xf>
    <xf numFmtId="3" fontId="5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3" fillId="35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24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Border="1" applyAlignment="1">
      <alignment horizontal="justify"/>
    </xf>
    <xf numFmtId="164" fontId="10" fillId="0" borderId="10" xfId="55" applyNumberFormat="1" applyFont="1" applyFill="1" applyBorder="1" applyAlignment="1">
      <alignment horizontal="left" vertical="center" wrapText="1"/>
      <protection/>
    </xf>
    <xf numFmtId="164" fontId="26" fillId="0" borderId="10" xfId="55" applyNumberFormat="1" applyFont="1" applyFill="1" applyBorder="1" applyAlignment="1">
      <alignment horizontal="left" vertical="center" wrapText="1"/>
      <protection/>
    </xf>
    <xf numFmtId="164" fontId="20" fillId="0" borderId="10" xfId="55" applyNumberFormat="1" applyFont="1" applyFill="1" applyBorder="1" applyAlignment="1">
      <alignment horizontal="left" vertical="center"/>
      <protection/>
    </xf>
    <xf numFmtId="0" fontId="82" fillId="0" borderId="0" xfId="0" applyFont="1" applyBorder="1" applyAlignment="1">
      <alignment/>
    </xf>
    <xf numFmtId="3" fontId="8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2" fillId="0" borderId="10" xfId="0" applyFont="1" applyBorder="1" applyAlignment="1">
      <alignment/>
    </xf>
    <xf numFmtId="3" fontId="82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9" fillId="0" borderId="0" xfId="0" applyFont="1" applyAlignment="1">
      <alignment horizontal="center" vertical="center" wrapText="1"/>
    </xf>
    <xf numFmtId="3" fontId="29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31" fillId="0" borderId="0" xfId="0" applyFont="1" applyAlignment="1">
      <alignment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3" fontId="32" fillId="0" borderId="10" xfId="0" applyNumberFormat="1" applyFont="1" applyBorder="1" applyAlignment="1">
      <alignment horizontal="right" vertic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right"/>
    </xf>
    <xf numFmtId="3" fontId="3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5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2" fontId="20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2" fontId="30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0" fontId="27" fillId="0" borderId="0" xfId="0" applyFont="1" applyAlignment="1">
      <alignment/>
    </xf>
    <xf numFmtId="2" fontId="27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29" fillId="0" borderId="10" xfId="0" applyNumberFormat="1" applyFont="1" applyBorder="1" applyAlignment="1">
      <alignment vertical="center"/>
    </xf>
    <xf numFmtId="2" fontId="28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Border="1" applyAlignment="1">
      <alignment/>
    </xf>
    <xf numFmtId="2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3" fontId="87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3" fontId="17" fillId="37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15" fillId="35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9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165" fontId="9" fillId="0" borderId="10" xfId="40" applyNumberFormat="1" applyFont="1" applyBorder="1" applyAlignment="1">
      <alignment/>
    </xf>
    <xf numFmtId="165" fontId="3" fillId="0" borderId="10" xfId="4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wrapText="1"/>
    </xf>
    <xf numFmtId="3" fontId="6" fillId="0" borderId="10" xfId="0" applyNumberFormat="1" applyFont="1" applyFill="1" applyBorder="1" applyAlignment="1">
      <alignment horizontal="justify" wrapText="1"/>
    </xf>
    <xf numFmtId="3" fontId="7" fillId="0" borderId="10" xfId="0" applyNumberFormat="1" applyFont="1" applyFill="1" applyBorder="1" applyAlignment="1">
      <alignment horizontal="justify" wrapText="1"/>
    </xf>
    <xf numFmtId="3" fontId="6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3" fontId="9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3" fontId="88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 shrinkToFit="1"/>
    </xf>
    <xf numFmtId="3" fontId="90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3" fontId="91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3" fontId="91" fillId="37" borderId="10" xfId="0" applyNumberFormat="1" applyFont="1" applyFill="1" applyBorder="1" applyAlignment="1">
      <alignment/>
    </xf>
    <xf numFmtId="165" fontId="89" fillId="0" borderId="10" xfId="40" applyNumberFormat="1" applyFont="1" applyBorder="1" applyAlignment="1">
      <alignment/>
    </xf>
    <xf numFmtId="3" fontId="93" fillId="0" borderId="10" xfId="0" applyNumberFormat="1" applyFont="1" applyBorder="1" applyAlignment="1">
      <alignment horizontal="right" vertical="center"/>
    </xf>
    <xf numFmtId="3" fontId="94" fillId="0" borderId="10" xfId="0" applyNumberFormat="1" applyFont="1" applyBorder="1" applyAlignment="1">
      <alignment horizontal="right"/>
    </xf>
    <xf numFmtId="3" fontId="88" fillId="0" borderId="10" xfId="0" applyNumberFormat="1" applyFont="1" applyBorder="1" applyAlignment="1">
      <alignment vertical="center"/>
    </xf>
    <xf numFmtId="3" fontId="95" fillId="0" borderId="10" xfId="0" applyNumberFormat="1" applyFont="1" applyBorder="1" applyAlignment="1">
      <alignment/>
    </xf>
    <xf numFmtId="3" fontId="96" fillId="0" borderId="10" xfId="0" applyNumberFormat="1" applyFont="1" applyBorder="1" applyAlignment="1">
      <alignment vertical="center"/>
    </xf>
    <xf numFmtId="3" fontId="93" fillId="0" borderId="10" xfId="0" applyNumberFormat="1" applyFont="1" applyBorder="1" applyAlignment="1">
      <alignment vertical="center"/>
    </xf>
    <xf numFmtId="3" fontId="93" fillId="0" borderId="1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97" fillId="0" borderId="10" xfId="0" applyNumberFormat="1" applyFont="1" applyBorder="1" applyAlignment="1">
      <alignment/>
    </xf>
    <xf numFmtId="0" fontId="90" fillId="0" borderId="10" xfId="0" applyFont="1" applyBorder="1" applyAlignment="1">
      <alignment/>
    </xf>
    <xf numFmtId="3" fontId="91" fillId="0" borderId="10" xfId="0" applyNumberFormat="1" applyFont="1" applyFill="1" applyBorder="1" applyAlignment="1">
      <alignment/>
    </xf>
    <xf numFmtId="3" fontId="96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 vertical="center"/>
    </xf>
    <xf numFmtId="3" fontId="98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97ûrlap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88"/>
  <sheetViews>
    <sheetView zoomScale="75" zoomScaleNormal="75" zoomScalePageLayoutView="0" workbookViewId="0" topLeftCell="A1">
      <selection activeCell="F39" sqref="F39"/>
    </sheetView>
  </sheetViews>
  <sheetFormatPr defaultColWidth="9.140625" defaultRowHeight="15"/>
  <cols>
    <col min="1" max="1" width="80.140625" style="22" customWidth="1"/>
    <col min="2" max="2" width="14.421875" style="22" customWidth="1"/>
    <col min="3" max="3" width="18.28125" style="22" customWidth="1"/>
    <col min="4" max="4" width="17.28125" style="22" customWidth="1"/>
    <col min="5" max="5" width="18.28125" style="22" customWidth="1"/>
    <col min="6" max="6" width="20.57421875" style="22" customWidth="1"/>
    <col min="7" max="16384" width="9.140625" style="22" customWidth="1"/>
  </cols>
  <sheetData>
    <row r="3" ht="14.25">
      <c r="A3" s="31"/>
    </row>
    <row r="4" spans="1:6" s="43" customFormat="1" ht="58.5">
      <c r="A4" s="41" t="s">
        <v>0</v>
      </c>
      <c r="B4" s="42" t="s">
        <v>298</v>
      </c>
      <c r="C4" s="188" t="s">
        <v>1</v>
      </c>
      <c r="D4" s="42" t="s">
        <v>2</v>
      </c>
      <c r="E4" s="42" t="s">
        <v>3</v>
      </c>
      <c r="F4" s="42" t="s">
        <v>4</v>
      </c>
    </row>
    <row r="5" spans="1:6" ht="15">
      <c r="A5" s="24" t="s">
        <v>5</v>
      </c>
      <c r="B5" s="9"/>
      <c r="C5" s="9"/>
      <c r="D5" s="9"/>
      <c r="E5" s="9"/>
      <c r="F5" s="9"/>
    </row>
    <row r="6" spans="1:6" ht="15">
      <c r="A6" s="32" t="s">
        <v>6</v>
      </c>
      <c r="B6" s="9"/>
      <c r="C6" s="217">
        <v>41157</v>
      </c>
      <c r="D6" s="9"/>
      <c r="E6" s="10">
        <f>SUM(C6:D6)</f>
        <v>41157</v>
      </c>
      <c r="F6" s="9"/>
    </row>
    <row r="7" spans="1:6" ht="15">
      <c r="A7" s="32" t="s">
        <v>7</v>
      </c>
      <c r="B7" s="9"/>
      <c r="C7" s="217">
        <v>35133</v>
      </c>
      <c r="D7" s="9"/>
      <c r="E7" s="10">
        <f>SUM(C7:D7)</f>
        <v>35133</v>
      </c>
      <c r="F7" s="10"/>
    </row>
    <row r="8" spans="1:6" ht="15">
      <c r="A8" s="32" t="s">
        <v>8</v>
      </c>
      <c r="B8" s="9"/>
      <c r="C8" s="10">
        <v>7800</v>
      </c>
      <c r="D8" s="9"/>
      <c r="E8" s="10">
        <v>7800</v>
      </c>
      <c r="F8" s="10">
        <v>7610</v>
      </c>
    </row>
    <row r="9" spans="1:6" ht="15">
      <c r="A9" s="32" t="s">
        <v>9</v>
      </c>
      <c r="B9" s="9"/>
      <c r="C9" s="10">
        <v>123800</v>
      </c>
      <c r="D9" s="9"/>
      <c r="E9" s="10">
        <f>SUM(C9:D9)</f>
        <v>123800</v>
      </c>
      <c r="F9" s="10"/>
    </row>
    <row r="10" spans="1:6" ht="15">
      <c r="A10" s="34" t="s">
        <v>10</v>
      </c>
      <c r="B10" s="9"/>
      <c r="C10" s="10"/>
      <c r="D10" s="9"/>
      <c r="E10" s="10"/>
      <c r="F10" s="10"/>
    </row>
    <row r="11" spans="1:6" ht="15">
      <c r="A11" s="34" t="s">
        <v>11</v>
      </c>
      <c r="B11" s="9"/>
      <c r="C11" s="10"/>
      <c r="D11" s="9"/>
      <c r="E11" s="10"/>
      <c r="F11" s="10"/>
    </row>
    <row r="12" spans="1:6" ht="15">
      <c r="A12" s="34" t="s">
        <v>12</v>
      </c>
      <c r="B12" s="9"/>
      <c r="C12" s="10">
        <v>18000</v>
      </c>
      <c r="D12" s="9"/>
      <c r="E12" s="10">
        <f>SUM(C12:D12)</f>
        <v>18000</v>
      </c>
      <c r="F12" s="10"/>
    </row>
    <row r="13" spans="1:6" ht="45">
      <c r="A13" s="32" t="s">
        <v>13</v>
      </c>
      <c r="B13" s="9"/>
      <c r="C13" s="217">
        <v>244253</v>
      </c>
      <c r="D13" s="218"/>
      <c r="E13" s="217">
        <v>244253</v>
      </c>
      <c r="F13" s="10"/>
    </row>
    <row r="14" spans="1:6" ht="15">
      <c r="A14" s="5" t="s">
        <v>14</v>
      </c>
      <c r="B14" s="9"/>
      <c r="C14" s="10"/>
      <c r="D14" s="9"/>
      <c r="E14" s="10"/>
      <c r="F14" s="10"/>
    </row>
    <row r="15" spans="1:6" ht="15.75">
      <c r="A15" s="35" t="s">
        <v>15</v>
      </c>
      <c r="B15" s="10"/>
      <c r="C15" s="10"/>
      <c r="D15" s="9"/>
      <c r="E15" s="9">
        <f>SUM(E6:E14)</f>
        <v>470143</v>
      </c>
      <c r="F15" s="10"/>
    </row>
    <row r="16" spans="1:6" ht="15.75">
      <c r="A16" s="36" t="s">
        <v>16</v>
      </c>
      <c r="B16" s="9"/>
      <c r="C16" s="10"/>
      <c r="D16" s="9"/>
      <c r="E16" s="9"/>
      <c r="F16" s="10"/>
    </row>
    <row r="17" spans="1:6" ht="15.75">
      <c r="A17" s="37" t="s">
        <v>17</v>
      </c>
      <c r="B17" s="9"/>
      <c r="C17" s="10"/>
      <c r="D17" s="9"/>
      <c r="E17" s="9"/>
      <c r="F17" s="10"/>
    </row>
    <row r="18" spans="1:6" ht="15">
      <c r="A18" s="38" t="s">
        <v>18</v>
      </c>
      <c r="B18" s="218">
        <v>87582</v>
      </c>
      <c r="C18" s="10"/>
      <c r="D18" s="218">
        <v>96258</v>
      </c>
      <c r="E18" s="9">
        <f>SUM(B18:D18)</f>
        <v>183840</v>
      </c>
      <c r="F18" s="10"/>
    </row>
    <row r="19" spans="1:6" ht="30.75" customHeight="1">
      <c r="A19" s="24" t="s">
        <v>299</v>
      </c>
      <c r="B19" s="9"/>
      <c r="C19" s="10"/>
      <c r="D19" s="9"/>
      <c r="E19" s="9"/>
      <c r="F19" s="10"/>
    </row>
    <row r="20" spans="1:6" s="45" customFormat="1" ht="27.75" customHeight="1">
      <c r="A20" s="44" t="s">
        <v>20</v>
      </c>
      <c r="B20" s="53">
        <v>87582</v>
      </c>
      <c r="C20" s="53">
        <f>SUM(C6:C19)</f>
        <v>470143</v>
      </c>
      <c r="D20" s="187">
        <v>96258</v>
      </c>
      <c r="E20" s="187">
        <v>470143</v>
      </c>
      <c r="F20" s="53">
        <v>7610</v>
      </c>
    </row>
    <row r="21" spans="1:6" ht="15">
      <c r="A21" s="32" t="s">
        <v>282</v>
      </c>
      <c r="B21" s="9"/>
      <c r="C21" s="9"/>
      <c r="D21" s="9"/>
      <c r="E21" s="9"/>
      <c r="F21" s="10"/>
    </row>
    <row r="22" spans="1:6" ht="15">
      <c r="A22" s="32" t="s">
        <v>22</v>
      </c>
      <c r="B22" s="9"/>
      <c r="C22" s="9"/>
      <c r="D22" s="9"/>
      <c r="E22" s="9"/>
      <c r="F22" s="10"/>
    </row>
    <row r="23" spans="1:6" ht="15">
      <c r="A23" s="32" t="s">
        <v>23</v>
      </c>
      <c r="B23" s="9"/>
      <c r="C23" s="218">
        <v>7880</v>
      </c>
      <c r="D23" s="9"/>
      <c r="E23" s="218">
        <v>7880</v>
      </c>
      <c r="F23" s="10"/>
    </row>
    <row r="24" spans="1:6" ht="30">
      <c r="A24" s="32" t="s">
        <v>24</v>
      </c>
      <c r="B24" s="9"/>
      <c r="C24" s="218">
        <v>556857</v>
      </c>
      <c r="D24" s="9"/>
      <c r="E24" s="218">
        <v>556857</v>
      </c>
      <c r="F24" s="10"/>
    </row>
    <row r="25" spans="1:6" ht="30">
      <c r="A25" s="32" t="s">
        <v>25</v>
      </c>
      <c r="B25" s="9"/>
      <c r="C25" s="9"/>
      <c r="D25" s="9"/>
      <c r="E25" s="9"/>
      <c r="F25" s="10"/>
    </row>
    <row r="26" spans="1:6" ht="15">
      <c r="A26" s="24" t="s">
        <v>26</v>
      </c>
      <c r="B26" s="9"/>
      <c r="C26" s="9"/>
      <c r="D26" s="9"/>
      <c r="E26" s="9"/>
      <c r="F26" s="10"/>
    </row>
    <row r="27" spans="1:6" ht="15">
      <c r="A27" s="5" t="s">
        <v>27</v>
      </c>
      <c r="B27" s="9"/>
      <c r="C27" s="9"/>
      <c r="D27" s="9"/>
      <c r="E27" s="9"/>
      <c r="F27" s="10"/>
    </row>
    <row r="28" spans="1:6" ht="15.75">
      <c r="A28" s="35" t="s">
        <v>28</v>
      </c>
      <c r="B28" s="10"/>
      <c r="C28" s="217">
        <v>564737</v>
      </c>
      <c r="D28" s="9"/>
      <c r="E28" s="217">
        <v>564737</v>
      </c>
      <c r="F28" s="10"/>
    </row>
    <row r="29" spans="1:6" ht="15.75">
      <c r="A29" s="36" t="s">
        <v>29</v>
      </c>
      <c r="B29" s="9"/>
      <c r="C29" s="9"/>
      <c r="D29" s="9"/>
      <c r="E29" s="10"/>
      <c r="F29" s="10"/>
    </row>
    <row r="30" spans="1:6" ht="15.75">
      <c r="A30" s="37" t="s">
        <v>30</v>
      </c>
      <c r="B30" s="9"/>
      <c r="C30" s="9"/>
      <c r="D30" s="9"/>
      <c r="E30" s="10"/>
      <c r="F30" s="10"/>
    </row>
    <row r="31" spans="1:6" ht="15">
      <c r="A31" s="38" t="s">
        <v>31</v>
      </c>
      <c r="B31" s="9"/>
      <c r="C31" s="9"/>
      <c r="D31" s="9"/>
      <c r="E31" s="10"/>
      <c r="F31" s="10"/>
    </row>
    <row r="32" spans="1:6" ht="20.25" customHeight="1">
      <c r="A32" s="32" t="s">
        <v>32</v>
      </c>
      <c r="B32" s="10">
        <v>758</v>
      </c>
      <c r="C32" s="217">
        <v>147734</v>
      </c>
      <c r="D32" s="10">
        <v>466</v>
      </c>
      <c r="E32" s="217">
        <v>148958</v>
      </c>
      <c r="F32" s="10">
        <v>822</v>
      </c>
    </row>
    <row r="33" spans="1:6" ht="15">
      <c r="A33" s="39" t="s">
        <v>33</v>
      </c>
      <c r="B33" s="9"/>
      <c r="C33" s="9"/>
      <c r="D33" s="9"/>
      <c r="E33" s="9"/>
      <c r="F33" s="10"/>
    </row>
    <row r="34" spans="1:6" ht="15">
      <c r="A34" s="39" t="s">
        <v>34</v>
      </c>
      <c r="B34" s="9"/>
      <c r="C34" s="9"/>
      <c r="D34" s="9"/>
      <c r="E34" s="9"/>
      <c r="F34" s="10"/>
    </row>
    <row r="35" spans="1:6" s="45" customFormat="1" ht="30" customHeight="1">
      <c r="A35" s="44" t="s">
        <v>35</v>
      </c>
      <c r="B35" s="53">
        <v>758</v>
      </c>
      <c r="C35" s="187">
        <f>SUM(C28:C34)</f>
        <v>712471</v>
      </c>
      <c r="D35" s="187">
        <v>466</v>
      </c>
      <c r="E35" s="187">
        <v>713695</v>
      </c>
      <c r="F35" s="53">
        <v>713695</v>
      </c>
    </row>
    <row r="36" spans="1:6" s="49" customFormat="1" ht="25.5" customHeight="1">
      <c r="A36" s="47" t="s">
        <v>36</v>
      </c>
      <c r="B36" s="220">
        <v>88340</v>
      </c>
      <c r="C36" s="220">
        <v>1182614</v>
      </c>
      <c r="D36" s="220">
        <v>96724</v>
      </c>
      <c r="E36" s="220">
        <v>1183838</v>
      </c>
      <c r="F36" s="54">
        <v>8432</v>
      </c>
    </row>
    <row r="37" ht="15">
      <c r="A37" s="40"/>
    </row>
    <row r="38" ht="15">
      <c r="A38" s="40"/>
    </row>
    <row r="39" ht="15">
      <c r="A39" s="40"/>
    </row>
    <row r="40" ht="15">
      <c r="A40" s="40"/>
    </row>
    <row r="41" ht="15">
      <c r="A41" s="40"/>
    </row>
    <row r="42" ht="15">
      <c r="A42" s="40"/>
    </row>
    <row r="43" ht="15">
      <c r="A43" s="40"/>
    </row>
    <row r="44" ht="15">
      <c r="A44" s="40"/>
    </row>
    <row r="45" ht="15">
      <c r="A45" s="40"/>
    </row>
    <row r="46" ht="15">
      <c r="A46" s="40"/>
    </row>
    <row r="47" ht="15">
      <c r="A47" s="40"/>
    </row>
    <row r="48" ht="15">
      <c r="A48" s="40"/>
    </row>
    <row r="49" ht="15">
      <c r="A49" s="40"/>
    </row>
    <row r="50" ht="15">
      <c r="A50" s="40"/>
    </row>
    <row r="51" ht="15">
      <c r="A51" s="40"/>
    </row>
    <row r="52" ht="15">
      <c r="A52" s="40"/>
    </row>
    <row r="53" ht="15">
      <c r="A53" s="40"/>
    </row>
    <row r="54" ht="14.25">
      <c r="A54" s="31"/>
    </row>
    <row r="55" ht="14.25">
      <c r="A55" s="31"/>
    </row>
    <row r="56" ht="14.25">
      <c r="A56" s="31"/>
    </row>
    <row r="57" ht="14.25">
      <c r="A57" s="31"/>
    </row>
    <row r="58" ht="14.25">
      <c r="A58" s="31"/>
    </row>
    <row r="59" ht="14.25">
      <c r="A59" s="31"/>
    </row>
    <row r="60" ht="14.25">
      <c r="A60" s="31"/>
    </row>
    <row r="61" ht="14.25">
      <c r="A61" s="31"/>
    </row>
    <row r="62" ht="14.25">
      <c r="A62" s="31"/>
    </row>
    <row r="63" ht="14.25">
      <c r="A63" s="31"/>
    </row>
    <row r="64" ht="14.25">
      <c r="A64" s="31"/>
    </row>
    <row r="65" ht="14.25">
      <c r="A65" s="31"/>
    </row>
    <row r="66" ht="14.25">
      <c r="A66" s="31"/>
    </row>
    <row r="67" ht="14.25">
      <c r="A67" s="31"/>
    </row>
    <row r="68" ht="14.25">
      <c r="A68" s="31"/>
    </row>
    <row r="69" ht="14.25">
      <c r="A69" s="31"/>
    </row>
    <row r="70" ht="14.25">
      <c r="A70" s="31"/>
    </row>
    <row r="71" ht="14.25">
      <c r="A71" s="31"/>
    </row>
    <row r="72" ht="14.25">
      <c r="A72" s="31"/>
    </row>
    <row r="73" ht="14.25">
      <c r="A73" s="31"/>
    </row>
    <row r="74" ht="14.25">
      <c r="A74" s="31"/>
    </row>
    <row r="75" ht="14.25">
      <c r="A75" s="31"/>
    </row>
    <row r="76" ht="14.25">
      <c r="A76" s="31"/>
    </row>
    <row r="77" ht="14.25">
      <c r="A77" s="31"/>
    </row>
    <row r="78" ht="14.25">
      <c r="A78" s="31"/>
    </row>
    <row r="79" ht="14.25">
      <c r="A79" s="31"/>
    </row>
    <row r="80" ht="14.25">
      <c r="A80" s="31"/>
    </row>
    <row r="81" ht="14.25">
      <c r="A81" s="31"/>
    </row>
    <row r="82" ht="14.25">
      <c r="A82" s="31"/>
    </row>
    <row r="83" ht="14.25">
      <c r="A83" s="31"/>
    </row>
    <row r="84" ht="14.25">
      <c r="A84" s="31"/>
    </row>
    <row r="85" ht="14.25">
      <c r="A85" s="31"/>
    </row>
    <row r="86" ht="14.25">
      <c r="A86" s="31"/>
    </row>
    <row r="87" ht="14.25">
      <c r="A87" s="31"/>
    </row>
    <row r="88" ht="14.25">
      <c r="A88" s="31"/>
    </row>
  </sheetData>
  <sheetProtection/>
  <printOptions horizontalCentered="1" verticalCentered="1"/>
  <pageMargins left="0.1968503937007874" right="0" top="0.15748031496062992" bottom="0.15748031496062992" header="0.31496062992125984" footer="0.31496062992125984"/>
  <pageSetup fitToWidth="0" fitToHeight="1" horizontalDpi="600" verticalDpi="600" orientation="landscape" paperSize="9" scale="83" r:id="rId1"/>
  <headerFooter>
    <oddHeader>&amp;R1.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G21"/>
  <sheetViews>
    <sheetView zoomScale="75" zoomScaleNormal="75" zoomScalePageLayoutView="0" workbookViewId="0" topLeftCell="A1">
      <selection activeCell="P8" sqref="P8"/>
    </sheetView>
  </sheetViews>
  <sheetFormatPr defaultColWidth="9.140625" defaultRowHeight="15"/>
  <cols>
    <col min="1" max="1" width="46.28125" style="22" customWidth="1"/>
    <col min="2" max="2" width="13.00390625" style="22" customWidth="1"/>
    <col min="3" max="3" width="18.140625" style="22" customWidth="1"/>
    <col min="4" max="4" width="19.57421875" style="22" customWidth="1"/>
    <col min="5" max="5" width="22.28125" style="22" customWidth="1"/>
    <col min="6" max="6" width="19.421875" style="22" customWidth="1"/>
    <col min="7" max="7" width="21.7109375" style="22" customWidth="1"/>
    <col min="8" max="16384" width="9.140625" style="22" customWidth="1"/>
  </cols>
  <sheetData>
    <row r="4" spans="1:7" s="52" customFormat="1" ht="44.25">
      <c r="A4" s="21" t="s">
        <v>0</v>
      </c>
      <c r="B4" s="188" t="s">
        <v>58</v>
      </c>
      <c r="C4" s="55" t="s">
        <v>1</v>
      </c>
      <c r="D4" s="55" t="s">
        <v>2</v>
      </c>
      <c r="E4" s="55" t="s">
        <v>59</v>
      </c>
      <c r="F4" s="188" t="s">
        <v>39</v>
      </c>
      <c r="G4" s="198" t="s">
        <v>38</v>
      </c>
    </row>
    <row r="5" spans="1:7" ht="42.75">
      <c r="A5" s="91" t="s">
        <v>129</v>
      </c>
      <c r="B5" s="9"/>
      <c r="C5" s="9"/>
      <c r="D5" s="9"/>
      <c r="E5" s="9"/>
      <c r="F5" s="9"/>
      <c r="G5" s="9"/>
    </row>
    <row r="6" spans="1:7" ht="57">
      <c r="A6" s="91" t="s">
        <v>300</v>
      </c>
      <c r="B6" s="9"/>
      <c r="C6" s="10">
        <v>95936</v>
      </c>
      <c r="D6" s="10"/>
      <c r="E6" s="10"/>
      <c r="F6" s="10"/>
      <c r="G6" s="10">
        <f>SUM(C6:F6)</f>
        <v>95936</v>
      </c>
    </row>
    <row r="7" spans="1:7" ht="28.5">
      <c r="A7" s="91" t="s">
        <v>130</v>
      </c>
      <c r="B7" s="9"/>
      <c r="C7" s="10"/>
      <c r="D7" s="10"/>
      <c r="E7" s="10"/>
      <c r="F7" s="10"/>
      <c r="G7" s="10"/>
    </row>
    <row r="8" spans="1:7" ht="57">
      <c r="A8" s="91" t="s">
        <v>131</v>
      </c>
      <c r="B8" s="9"/>
      <c r="C8" s="10"/>
      <c r="D8" s="10"/>
      <c r="E8" s="10"/>
      <c r="F8" s="10"/>
      <c r="G8" s="10"/>
    </row>
    <row r="9" spans="1:7" ht="42.75">
      <c r="A9" s="91" t="s">
        <v>132</v>
      </c>
      <c r="B9" s="9"/>
      <c r="C9" s="10"/>
      <c r="D9" s="10"/>
      <c r="E9" s="10"/>
      <c r="F9" s="10"/>
      <c r="G9" s="10"/>
    </row>
    <row r="10" spans="1:7" ht="14.25">
      <c r="A10" s="92"/>
      <c r="B10" s="9"/>
      <c r="C10" s="10"/>
      <c r="D10" s="10"/>
      <c r="E10" s="10"/>
      <c r="F10" s="10"/>
      <c r="G10" s="10"/>
    </row>
    <row r="11" spans="1:7" ht="14.25">
      <c r="A11" s="92"/>
      <c r="B11" s="9"/>
      <c r="C11" s="10"/>
      <c r="D11" s="10"/>
      <c r="E11" s="10"/>
      <c r="F11" s="10"/>
      <c r="G11" s="10"/>
    </row>
    <row r="12" spans="1:7" s="52" customFormat="1" ht="15">
      <c r="A12" s="94" t="s">
        <v>133</v>
      </c>
      <c r="B12" s="191"/>
      <c r="C12" s="191">
        <v>95936</v>
      </c>
      <c r="D12" s="191"/>
      <c r="E12" s="191"/>
      <c r="F12" s="191"/>
      <c r="G12" s="191">
        <f>SUM(C12:F12)</f>
        <v>95936</v>
      </c>
    </row>
    <row r="13" spans="1:7" ht="15">
      <c r="A13" s="40"/>
      <c r="C13" s="2"/>
      <c r="D13" s="2"/>
      <c r="E13" s="2"/>
      <c r="F13" s="2"/>
      <c r="G13" s="2"/>
    </row>
    <row r="14" spans="1:7" s="52" customFormat="1" ht="30">
      <c r="A14" s="21" t="s">
        <v>0</v>
      </c>
      <c r="B14" s="188" t="s">
        <v>58</v>
      </c>
      <c r="C14" s="55" t="s">
        <v>1</v>
      </c>
      <c r="D14" s="55" t="s">
        <v>134</v>
      </c>
      <c r="E14" s="55" t="s">
        <v>59</v>
      </c>
      <c r="F14" s="188" t="s">
        <v>39</v>
      </c>
      <c r="G14" s="200" t="s">
        <v>38</v>
      </c>
    </row>
    <row r="15" spans="1:7" ht="57">
      <c r="A15" s="91" t="s">
        <v>135</v>
      </c>
      <c r="B15" s="201"/>
      <c r="C15" s="201"/>
      <c r="D15" s="201"/>
      <c r="E15" s="201"/>
      <c r="F15" s="201"/>
      <c r="G15" s="201"/>
    </row>
    <row r="16" spans="1:7" ht="42.75">
      <c r="A16" s="91" t="s">
        <v>301</v>
      </c>
      <c r="B16" s="201"/>
      <c r="C16" s="201"/>
      <c r="D16" s="201"/>
      <c r="E16" s="201"/>
      <c r="F16" s="201"/>
      <c r="G16" s="201"/>
    </row>
    <row r="17" spans="1:7" ht="28.5">
      <c r="A17" s="91" t="s">
        <v>136</v>
      </c>
      <c r="B17" s="201"/>
      <c r="C17" s="201"/>
      <c r="D17" s="201"/>
      <c r="E17" s="201"/>
      <c r="F17" s="201"/>
      <c r="G17" s="201"/>
    </row>
    <row r="18" spans="1:7" ht="28.5">
      <c r="A18" s="91" t="s">
        <v>137</v>
      </c>
      <c r="B18" s="201"/>
      <c r="C18" s="201"/>
      <c r="D18" s="201"/>
      <c r="E18" s="201"/>
      <c r="F18" s="201"/>
      <c r="G18" s="201"/>
    </row>
    <row r="19" spans="1:7" ht="57">
      <c r="A19" s="91" t="s">
        <v>138</v>
      </c>
      <c r="B19" s="201"/>
      <c r="C19" s="201"/>
      <c r="D19" s="201"/>
      <c r="E19" s="201"/>
      <c r="F19" s="201"/>
      <c r="G19" s="201"/>
    </row>
    <row r="20" spans="1:7" ht="14.25">
      <c r="A20" s="93"/>
      <c r="B20" s="201"/>
      <c r="C20" s="201"/>
      <c r="D20" s="201"/>
      <c r="E20" s="201"/>
      <c r="F20" s="201"/>
      <c r="G20" s="201"/>
    </row>
    <row r="21" spans="1:7" s="52" customFormat="1" ht="15">
      <c r="A21" s="94" t="s">
        <v>139</v>
      </c>
      <c r="B21" s="202"/>
      <c r="C21" s="202"/>
      <c r="D21" s="202"/>
      <c r="E21" s="202"/>
      <c r="F21" s="202"/>
      <c r="G21" s="202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  <headerFooter>
    <oddHeader>&amp;R4.számú melléklet3. oldal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4:G67"/>
  <sheetViews>
    <sheetView zoomScale="75" zoomScaleNormal="75" zoomScalePageLayoutView="0" workbookViewId="0" topLeftCell="A10">
      <selection activeCell="J51" sqref="J51"/>
    </sheetView>
  </sheetViews>
  <sheetFormatPr defaultColWidth="9.140625" defaultRowHeight="15"/>
  <cols>
    <col min="1" max="1" width="12.140625" style="95" customWidth="1"/>
    <col min="2" max="2" width="21.28125" style="95" customWidth="1"/>
    <col min="3" max="3" width="9.140625" style="96" customWidth="1"/>
    <col min="4" max="4" width="9.140625" style="95" customWidth="1"/>
    <col min="5" max="5" width="7.140625" style="95" customWidth="1"/>
    <col min="6" max="6" width="11.00390625" style="96" customWidth="1"/>
    <col min="7" max="16384" width="9.140625" style="95" customWidth="1"/>
  </cols>
  <sheetData>
    <row r="4" spans="1:6" s="7" customFormat="1" ht="15.75">
      <c r="A4" s="3"/>
      <c r="B4" s="251" t="s">
        <v>302</v>
      </c>
      <c r="C4" s="252"/>
      <c r="D4" s="252"/>
      <c r="E4" s="252"/>
      <c r="F4" s="253"/>
    </row>
    <row r="5" spans="1:6" s="97" customFormat="1" ht="15">
      <c r="A5" s="46"/>
      <c r="B5" s="46"/>
      <c r="C5" s="12"/>
      <c r="D5" s="11"/>
      <c r="E5" s="46"/>
      <c r="F5" s="12"/>
    </row>
    <row r="6" spans="1:6" s="97" customFormat="1" ht="15">
      <c r="A6" s="46"/>
      <c r="B6" s="46"/>
      <c r="C6" s="254" t="s">
        <v>280</v>
      </c>
      <c r="D6" s="255"/>
      <c r="E6" s="46"/>
      <c r="F6" s="20"/>
    </row>
    <row r="7" spans="1:6" ht="14.25">
      <c r="A7" s="98"/>
      <c r="B7" s="98"/>
      <c r="C7" s="99"/>
      <c r="D7" s="98"/>
      <c r="E7" s="98"/>
      <c r="F7" s="99"/>
    </row>
    <row r="8" spans="1:7" s="7" customFormat="1" ht="15.75">
      <c r="A8" s="249" t="s">
        <v>140</v>
      </c>
      <c r="B8" s="250"/>
      <c r="C8" s="4"/>
      <c r="D8" s="5"/>
      <c r="E8" s="5"/>
      <c r="F8" s="6"/>
      <c r="G8" s="16"/>
    </row>
    <row r="9" spans="1:6" s="16" customFormat="1" ht="15">
      <c r="A9" s="100" t="s">
        <v>303</v>
      </c>
      <c r="B9" s="101" t="s">
        <v>141</v>
      </c>
      <c r="C9" s="4"/>
      <c r="D9" s="5"/>
      <c r="E9" s="5"/>
      <c r="F9" s="4"/>
    </row>
    <row r="10" spans="1:7" ht="14.25">
      <c r="A10" s="8"/>
      <c r="B10" s="8"/>
      <c r="C10" s="9"/>
      <c r="D10" s="8"/>
      <c r="E10" s="8"/>
      <c r="F10" s="10"/>
      <c r="G10" s="17"/>
    </row>
    <row r="11" spans="1:7" ht="14.25">
      <c r="A11" s="102">
        <v>841372</v>
      </c>
      <c r="B11" s="8" t="s">
        <v>142</v>
      </c>
      <c r="C11" s="9"/>
      <c r="D11" s="8"/>
      <c r="E11" s="8"/>
      <c r="F11" s="10">
        <v>1617</v>
      </c>
      <c r="G11" s="17"/>
    </row>
    <row r="12" spans="1:7" ht="14.25">
      <c r="A12" s="102"/>
      <c r="B12" s="8"/>
      <c r="C12" s="9"/>
      <c r="D12" s="8"/>
      <c r="E12" s="8"/>
      <c r="F12" s="10"/>
      <c r="G12" s="17"/>
    </row>
    <row r="13" spans="1:7" ht="14.25">
      <c r="A13" s="102">
        <v>562912</v>
      </c>
      <c r="B13" s="8" t="s">
        <v>143</v>
      </c>
      <c r="C13" s="9"/>
      <c r="D13" s="8"/>
      <c r="E13" s="8"/>
      <c r="F13" s="10">
        <v>8728</v>
      </c>
      <c r="G13" s="17"/>
    </row>
    <row r="14" spans="1:7" ht="14.25">
      <c r="A14" s="102"/>
      <c r="B14" s="8"/>
      <c r="C14" s="9"/>
      <c r="D14" s="8"/>
      <c r="E14" s="8"/>
      <c r="F14" s="10"/>
      <c r="G14" s="17"/>
    </row>
    <row r="15" spans="1:7" ht="14.25">
      <c r="A15" s="102">
        <v>562913</v>
      </c>
      <c r="B15" s="8" t="s">
        <v>144</v>
      </c>
      <c r="C15" s="9"/>
      <c r="D15" s="8"/>
      <c r="E15" s="8"/>
      <c r="F15" s="10">
        <v>7642</v>
      </c>
      <c r="G15" s="17"/>
    </row>
    <row r="16" spans="1:7" ht="14.25">
      <c r="A16" s="102"/>
      <c r="B16" s="8"/>
      <c r="C16" s="9"/>
      <c r="D16" s="8"/>
      <c r="E16" s="8"/>
      <c r="F16" s="10"/>
      <c r="G16" s="17"/>
    </row>
    <row r="17" spans="1:7" ht="14.25">
      <c r="A17" s="102">
        <v>562917</v>
      </c>
      <c r="B17" s="8" t="s">
        <v>145</v>
      </c>
      <c r="C17" s="9"/>
      <c r="D17" s="8"/>
      <c r="E17" s="8"/>
      <c r="F17" s="10">
        <v>6000</v>
      </c>
      <c r="G17" s="17"/>
    </row>
    <row r="18" spans="1:7" ht="14.25">
      <c r="A18" s="102"/>
      <c r="B18" s="8"/>
      <c r="C18" s="9"/>
      <c r="D18" s="8"/>
      <c r="E18" s="8"/>
      <c r="F18" s="10"/>
      <c r="G18" s="17"/>
    </row>
    <row r="19" spans="1:7" ht="14.25">
      <c r="A19" s="102">
        <v>921925</v>
      </c>
      <c r="B19" s="8" t="s">
        <v>146</v>
      </c>
      <c r="C19" s="9"/>
      <c r="D19" s="8"/>
      <c r="E19" s="8"/>
      <c r="F19" s="217">
        <v>1062</v>
      </c>
      <c r="G19" s="17"/>
    </row>
    <row r="20" spans="1:7" ht="14.25">
      <c r="A20" s="102"/>
      <c r="B20" s="8"/>
      <c r="C20" s="9"/>
      <c r="D20" s="8"/>
      <c r="E20" s="8"/>
      <c r="F20" s="10"/>
      <c r="G20" s="17"/>
    </row>
    <row r="21" spans="1:7" ht="14.25">
      <c r="A21" s="102">
        <v>910501</v>
      </c>
      <c r="B21" s="8" t="s">
        <v>147</v>
      </c>
      <c r="C21" s="9"/>
      <c r="D21" s="8"/>
      <c r="E21" s="8"/>
      <c r="F21" s="10">
        <v>363</v>
      </c>
      <c r="G21" s="17"/>
    </row>
    <row r="22" spans="1:7" ht="14.25">
      <c r="A22" s="102"/>
      <c r="B22" s="8"/>
      <c r="C22" s="9"/>
      <c r="D22" s="8"/>
      <c r="E22" s="8"/>
      <c r="F22" s="10"/>
      <c r="G22" s="17"/>
    </row>
    <row r="23" spans="1:7" ht="14.25">
      <c r="A23" s="102">
        <v>923102</v>
      </c>
      <c r="B23" s="8" t="s">
        <v>148</v>
      </c>
      <c r="C23" s="9"/>
      <c r="D23" s="8"/>
      <c r="E23" s="8"/>
      <c r="F23" s="10">
        <v>2500</v>
      </c>
      <c r="G23" s="17"/>
    </row>
    <row r="24" spans="1:7" ht="14.25">
      <c r="A24" s="102"/>
      <c r="B24" s="8"/>
      <c r="C24" s="9"/>
      <c r="D24" s="8"/>
      <c r="E24" s="8"/>
      <c r="F24" s="10"/>
      <c r="G24" s="17"/>
    </row>
    <row r="25" spans="1:7" ht="14.25">
      <c r="A25" s="102"/>
      <c r="B25" s="8" t="s">
        <v>149</v>
      </c>
      <c r="C25" s="9"/>
      <c r="D25" s="8"/>
      <c r="E25" s="8"/>
      <c r="F25" s="217">
        <v>13245</v>
      </c>
      <c r="G25" s="17"/>
    </row>
    <row r="26" spans="1:7" ht="14.25">
      <c r="A26" s="102">
        <v>680002</v>
      </c>
      <c r="B26" s="8" t="s">
        <v>320</v>
      </c>
      <c r="C26" s="218">
        <v>395</v>
      </c>
      <c r="D26" s="8"/>
      <c r="E26" s="8"/>
      <c r="F26" s="10"/>
      <c r="G26" s="17"/>
    </row>
    <row r="27" spans="1:7" ht="14.25">
      <c r="A27" s="102">
        <v>841403</v>
      </c>
      <c r="B27" s="8" t="s">
        <v>150</v>
      </c>
      <c r="C27" s="10">
        <v>4000</v>
      </c>
      <c r="D27" s="8"/>
      <c r="E27" s="8"/>
      <c r="F27" s="10"/>
      <c r="G27" s="17"/>
    </row>
    <row r="28" spans="1:7" ht="14.25">
      <c r="A28" s="102">
        <v>841403</v>
      </c>
      <c r="B28" s="8" t="s">
        <v>151</v>
      </c>
      <c r="C28" s="10">
        <v>5250</v>
      </c>
      <c r="D28" s="8"/>
      <c r="E28" s="8"/>
      <c r="F28" s="10"/>
      <c r="G28" s="17"/>
    </row>
    <row r="29" spans="1:7" ht="14.25">
      <c r="A29" s="102">
        <v>841403</v>
      </c>
      <c r="B29" s="8" t="s">
        <v>152</v>
      </c>
      <c r="C29" s="10">
        <v>1100</v>
      </c>
      <c r="D29" s="8"/>
      <c r="E29" s="8"/>
      <c r="F29" s="10"/>
      <c r="G29" s="17"/>
    </row>
    <row r="30" spans="1:7" ht="14.25">
      <c r="A30" s="102">
        <v>680001</v>
      </c>
      <c r="B30" s="8" t="s">
        <v>153</v>
      </c>
      <c r="C30" s="10">
        <v>1000</v>
      </c>
      <c r="D30" s="8"/>
      <c r="E30" s="8"/>
      <c r="F30" s="10"/>
      <c r="G30" s="17"/>
    </row>
    <row r="31" spans="1:7" ht="14.25">
      <c r="A31" s="102">
        <v>841403</v>
      </c>
      <c r="B31" s="8" t="s">
        <v>154</v>
      </c>
      <c r="C31" s="10">
        <v>1500</v>
      </c>
      <c r="D31" s="8"/>
      <c r="E31" s="8"/>
      <c r="F31" s="10"/>
      <c r="G31" s="17"/>
    </row>
    <row r="32" spans="1:7" ht="14.25">
      <c r="A32" s="102"/>
      <c r="B32" s="8"/>
      <c r="C32" s="10"/>
      <c r="D32" s="8"/>
      <c r="E32" s="8"/>
      <c r="F32" s="10"/>
      <c r="G32" s="17"/>
    </row>
    <row r="33" spans="1:7" ht="14.25">
      <c r="A33" s="102">
        <v>841901</v>
      </c>
      <c r="B33" s="8" t="s">
        <v>155</v>
      </c>
      <c r="C33" s="10"/>
      <c r="D33" s="8"/>
      <c r="E33" s="8"/>
      <c r="F33" s="10">
        <v>141800</v>
      </c>
      <c r="G33" s="17"/>
    </row>
    <row r="34" spans="1:7" ht="14.25">
      <c r="A34" s="102"/>
      <c r="B34" s="8" t="s">
        <v>156</v>
      </c>
      <c r="C34" s="10">
        <v>70000</v>
      </c>
      <c r="D34" s="8"/>
      <c r="E34" s="8"/>
      <c r="F34" s="10"/>
      <c r="G34" s="17"/>
    </row>
    <row r="35" spans="1:7" ht="14.25">
      <c r="A35" s="102"/>
      <c r="B35" s="8" t="s">
        <v>157</v>
      </c>
      <c r="C35" s="10">
        <v>53000</v>
      </c>
      <c r="D35" s="8"/>
      <c r="E35" s="8"/>
      <c r="F35" s="10"/>
      <c r="G35" s="17"/>
    </row>
    <row r="36" spans="1:7" ht="14.25">
      <c r="A36" s="102"/>
      <c r="B36" s="8" t="s">
        <v>158</v>
      </c>
      <c r="C36" s="10">
        <v>800</v>
      </c>
      <c r="D36" s="8"/>
      <c r="E36" s="8"/>
      <c r="F36" s="10"/>
      <c r="G36" s="17"/>
    </row>
    <row r="37" spans="1:7" ht="14.25">
      <c r="A37" s="102"/>
      <c r="B37" s="8" t="s">
        <v>159</v>
      </c>
      <c r="C37" s="10">
        <v>18000</v>
      </c>
      <c r="D37" s="8"/>
      <c r="E37" s="8"/>
      <c r="F37" s="10"/>
      <c r="G37" s="17"/>
    </row>
    <row r="38" spans="1:7" ht="14.25">
      <c r="A38" s="102"/>
      <c r="B38" s="8"/>
      <c r="C38" s="10"/>
      <c r="D38" s="8"/>
      <c r="E38" s="8"/>
      <c r="F38" s="10"/>
      <c r="G38" s="17"/>
    </row>
    <row r="39" spans="1:7" ht="14.25">
      <c r="A39" s="102">
        <v>841901</v>
      </c>
      <c r="B39" s="8" t="s">
        <v>160</v>
      </c>
      <c r="C39" s="10"/>
      <c r="D39" s="8"/>
      <c r="E39" s="8"/>
      <c r="F39" s="217">
        <v>355691</v>
      </c>
      <c r="G39" s="17"/>
    </row>
    <row r="40" spans="1:7" ht="14.25">
      <c r="A40" s="102">
        <v>841403</v>
      </c>
      <c r="B40" s="8" t="s">
        <v>321</v>
      </c>
      <c r="C40" s="10"/>
      <c r="D40" s="8"/>
      <c r="E40" s="8"/>
      <c r="F40" s="217">
        <v>2715</v>
      </c>
      <c r="G40" s="17"/>
    </row>
    <row r="41" spans="1:7" ht="14.25">
      <c r="A41" s="102"/>
      <c r="B41" s="8"/>
      <c r="C41" s="10"/>
      <c r="D41" s="8"/>
      <c r="E41" s="8"/>
      <c r="F41" s="10"/>
      <c r="G41" s="17"/>
    </row>
    <row r="42" spans="1:7" ht="14.25">
      <c r="A42" s="102">
        <v>811000</v>
      </c>
      <c r="B42" s="8" t="s">
        <v>161</v>
      </c>
      <c r="C42" s="10"/>
      <c r="D42" s="8"/>
      <c r="E42" s="8"/>
      <c r="F42" s="10">
        <v>35000</v>
      </c>
      <c r="G42" s="17"/>
    </row>
    <row r="43" spans="1:7" ht="14.25">
      <c r="A43" s="102"/>
      <c r="B43" s="8"/>
      <c r="C43" s="10"/>
      <c r="D43" s="8"/>
      <c r="E43" s="8"/>
      <c r="F43" s="10"/>
      <c r="G43" s="17"/>
    </row>
    <row r="44" spans="1:7" ht="14.25">
      <c r="A44" s="102"/>
      <c r="B44" s="8" t="s">
        <v>162</v>
      </c>
      <c r="C44" s="10"/>
      <c r="D44" s="8"/>
      <c r="E44" s="8"/>
      <c r="F44" s="217">
        <v>19330</v>
      </c>
      <c r="G44" s="17"/>
    </row>
    <row r="45" spans="1:7" ht="14.25">
      <c r="A45" s="102"/>
      <c r="B45" s="8" t="s">
        <v>322</v>
      </c>
      <c r="C45" s="217">
        <v>5084</v>
      </c>
      <c r="D45" s="8"/>
      <c r="E45" s="8"/>
      <c r="F45" s="10"/>
      <c r="G45" s="17"/>
    </row>
    <row r="46" spans="1:7" ht="14.25">
      <c r="A46" s="102">
        <v>841403</v>
      </c>
      <c r="B46" s="8" t="s">
        <v>163</v>
      </c>
      <c r="C46" s="10">
        <v>12746</v>
      </c>
      <c r="D46" s="8"/>
      <c r="E46" s="8"/>
      <c r="F46" s="10"/>
      <c r="G46" s="17"/>
    </row>
    <row r="47" spans="1:7" ht="14.25">
      <c r="A47" s="102">
        <v>841403</v>
      </c>
      <c r="B47" s="8" t="s">
        <v>164</v>
      </c>
      <c r="C47" s="10">
        <v>1500</v>
      </c>
      <c r="D47" s="8"/>
      <c r="E47" s="8"/>
      <c r="F47" s="10"/>
      <c r="G47" s="17"/>
    </row>
    <row r="48" spans="1:7" ht="14.25">
      <c r="A48" s="102">
        <v>869041</v>
      </c>
      <c r="B48" s="8" t="s">
        <v>165</v>
      </c>
      <c r="C48" s="10"/>
      <c r="D48" s="8"/>
      <c r="E48" s="8"/>
      <c r="F48" s="217">
        <v>8474</v>
      </c>
      <c r="G48" s="17"/>
    </row>
    <row r="49" spans="1:7" ht="14.25">
      <c r="A49" s="8"/>
      <c r="B49" s="8"/>
      <c r="C49" s="9"/>
      <c r="D49" s="8"/>
      <c r="E49" s="8"/>
      <c r="F49" s="10"/>
      <c r="G49" s="17"/>
    </row>
    <row r="50" spans="1:6" s="13" customFormat="1" ht="15">
      <c r="A50" s="11" t="s">
        <v>166</v>
      </c>
      <c r="B50" s="11"/>
      <c r="C50" s="12"/>
      <c r="D50" s="11"/>
      <c r="E50" s="11"/>
      <c r="F50" s="12">
        <f>SUM(F11:F49)</f>
        <v>604167</v>
      </c>
    </row>
    <row r="51" spans="1:6" s="13" customFormat="1" ht="15">
      <c r="A51" s="11" t="s">
        <v>167</v>
      </c>
      <c r="B51" s="11"/>
      <c r="C51" s="12">
        <v>842541</v>
      </c>
      <c r="D51" s="11"/>
      <c r="E51" s="11"/>
      <c r="F51" s="234">
        <v>430713</v>
      </c>
    </row>
    <row r="52" spans="1:6" s="13" customFormat="1" ht="15">
      <c r="A52" s="11" t="s">
        <v>168</v>
      </c>
      <c r="B52" s="11"/>
      <c r="C52" s="12">
        <v>841403</v>
      </c>
      <c r="D52" s="11"/>
      <c r="E52" s="11"/>
      <c r="F52" s="234">
        <v>147734</v>
      </c>
    </row>
    <row r="53" spans="1:6" s="13" customFormat="1" ht="15">
      <c r="A53" s="11" t="s">
        <v>169</v>
      </c>
      <c r="B53" s="11"/>
      <c r="C53" s="12"/>
      <c r="D53" s="11"/>
      <c r="E53" s="11"/>
      <c r="F53" s="12">
        <f>SUM(F50:F52)</f>
        <v>1182614</v>
      </c>
    </row>
    <row r="54" spans="3:6" s="13" customFormat="1" ht="15">
      <c r="C54" s="15"/>
      <c r="F54" s="15"/>
    </row>
    <row r="55" spans="1:7" ht="14.25">
      <c r="A55" s="17"/>
      <c r="B55" s="17"/>
      <c r="C55" s="18"/>
      <c r="D55" s="17"/>
      <c r="E55" s="17"/>
      <c r="F55" s="19"/>
      <c r="G55" s="17"/>
    </row>
    <row r="56" spans="1:7" ht="14.25">
      <c r="A56" s="17"/>
      <c r="B56" s="17"/>
      <c r="C56" s="18"/>
      <c r="D56" s="17"/>
      <c r="E56" s="17"/>
      <c r="F56" s="19"/>
      <c r="G56" s="17"/>
    </row>
    <row r="57" spans="3:6" s="7" customFormat="1" ht="15.75">
      <c r="C57" s="14"/>
      <c r="F57" s="14"/>
    </row>
    <row r="58" spans="1:7" ht="14.25">
      <c r="A58" s="17"/>
      <c r="B58" s="17"/>
      <c r="C58" s="18"/>
      <c r="D58" s="17"/>
      <c r="E58" s="17"/>
      <c r="F58" s="18"/>
      <c r="G58" s="17"/>
    </row>
    <row r="59" spans="1:7" ht="14.25">
      <c r="A59" s="17"/>
      <c r="B59" s="17"/>
      <c r="C59" s="18"/>
      <c r="D59" s="17"/>
      <c r="E59" s="17"/>
      <c r="F59" s="18"/>
      <c r="G59" s="17"/>
    </row>
    <row r="60" spans="1:7" ht="14.25">
      <c r="A60" s="17"/>
      <c r="B60" s="17"/>
      <c r="C60" s="18"/>
      <c r="D60" s="17"/>
      <c r="E60" s="17"/>
      <c r="F60" s="18"/>
      <c r="G60" s="17"/>
    </row>
    <row r="61" spans="1:7" ht="14.25">
      <c r="A61" s="17"/>
      <c r="B61" s="17"/>
      <c r="C61" s="18"/>
      <c r="D61" s="17"/>
      <c r="E61" s="17"/>
      <c r="F61" s="18"/>
      <c r="G61" s="17"/>
    </row>
    <row r="62" spans="1:7" ht="14.25">
      <c r="A62" s="17"/>
      <c r="B62" s="17"/>
      <c r="C62" s="18"/>
      <c r="D62" s="17"/>
      <c r="E62" s="17"/>
      <c r="F62" s="18"/>
      <c r="G62" s="17"/>
    </row>
    <row r="63" spans="1:7" ht="14.25">
      <c r="A63" s="17"/>
      <c r="B63" s="17"/>
      <c r="C63" s="18"/>
      <c r="D63" s="17"/>
      <c r="E63" s="17"/>
      <c r="F63" s="18"/>
      <c r="G63" s="17"/>
    </row>
    <row r="64" spans="1:7" ht="14.25">
      <c r="A64" s="17"/>
      <c r="B64" s="17"/>
      <c r="C64" s="18"/>
      <c r="D64" s="17"/>
      <c r="E64" s="17"/>
      <c r="F64" s="18"/>
      <c r="G64" s="17"/>
    </row>
    <row r="65" spans="1:7" ht="14.25">
      <c r="A65" s="17"/>
      <c r="B65" s="17"/>
      <c r="C65" s="18"/>
      <c r="D65" s="17"/>
      <c r="E65" s="17"/>
      <c r="F65" s="18"/>
      <c r="G65" s="17"/>
    </row>
    <row r="66" spans="1:7" ht="14.25">
      <c r="A66" s="17"/>
      <c r="B66" s="17"/>
      <c r="C66" s="18"/>
      <c r="D66" s="17"/>
      <c r="E66" s="17"/>
      <c r="F66" s="18"/>
      <c r="G66" s="17"/>
    </row>
    <row r="67" spans="1:7" ht="14.25">
      <c r="A67" s="17"/>
      <c r="B67" s="17"/>
      <c r="C67" s="18"/>
      <c r="D67" s="17"/>
      <c r="E67" s="17"/>
      <c r="F67" s="18"/>
      <c r="G67" s="17"/>
    </row>
  </sheetData>
  <sheetProtection/>
  <mergeCells count="3">
    <mergeCell ref="A8:B8"/>
    <mergeCell ref="B4:F4"/>
    <mergeCell ref="C6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headerFooter>
    <oddHeader>&amp;R5.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3"/>
  <sheetViews>
    <sheetView zoomScale="75" zoomScaleNormal="75" zoomScalePageLayoutView="0" workbookViewId="0" topLeftCell="A1">
      <selection activeCell="L28" sqref="L28"/>
    </sheetView>
  </sheetViews>
  <sheetFormatPr defaultColWidth="9.140625" defaultRowHeight="15"/>
  <cols>
    <col min="1" max="1" width="85.140625" style="22" customWidth="1"/>
    <col min="2" max="2" width="13.00390625" style="22" customWidth="1"/>
    <col min="3" max="3" width="18.140625" style="22" customWidth="1"/>
    <col min="4" max="4" width="17.421875" style="22" customWidth="1"/>
    <col min="5" max="5" width="22.28125" style="22" customWidth="1"/>
    <col min="6" max="6" width="18.140625" style="22" customWidth="1"/>
    <col min="7" max="7" width="18.8515625" style="22" customWidth="1"/>
    <col min="8" max="16384" width="9.140625" style="22" customWidth="1"/>
  </cols>
  <sheetData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1:9" s="52" customFormat="1" ht="44.25">
      <c r="A4" s="21" t="s">
        <v>0</v>
      </c>
      <c r="B4" s="188" t="s">
        <v>58</v>
      </c>
      <c r="C4" s="55" t="s">
        <v>1</v>
      </c>
      <c r="D4" s="55" t="s">
        <v>170</v>
      </c>
      <c r="E4" s="55" t="s">
        <v>59</v>
      </c>
      <c r="F4" s="55" t="s">
        <v>2</v>
      </c>
      <c r="G4" s="200" t="s">
        <v>38</v>
      </c>
      <c r="H4" s="56"/>
      <c r="I4" s="56"/>
    </row>
    <row r="5" spans="1:9" ht="14.25">
      <c r="A5" s="103" t="s">
        <v>171</v>
      </c>
      <c r="B5" s="8"/>
      <c r="C5" s="8"/>
      <c r="D5" s="8"/>
      <c r="E5" s="8"/>
      <c r="F5" s="8"/>
      <c r="G5" s="8"/>
      <c r="H5" s="31"/>
      <c r="I5" s="31"/>
    </row>
    <row r="6" spans="1:9" ht="14.25">
      <c r="A6" s="103" t="s">
        <v>172</v>
      </c>
      <c r="B6" s="8"/>
      <c r="C6" s="203">
        <v>185918</v>
      </c>
      <c r="D6" s="203"/>
      <c r="E6" s="203"/>
      <c r="F6" s="203"/>
      <c r="G6" s="204">
        <f>SUM(C6:F6)</f>
        <v>185918</v>
      </c>
      <c r="H6" s="31"/>
      <c r="I6" s="31"/>
    </row>
    <row r="7" spans="1:9" ht="14.25">
      <c r="A7" s="103" t="s">
        <v>173</v>
      </c>
      <c r="B7" s="8"/>
      <c r="C7" s="225">
        <v>2634</v>
      </c>
      <c r="D7" s="203"/>
      <c r="E7" s="203"/>
      <c r="F7" s="203"/>
      <c r="G7" s="204">
        <f>SUM(C7:F7)</f>
        <v>2634</v>
      </c>
      <c r="H7" s="31"/>
      <c r="I7" s="31"/>
    </row>
    <row r="8" spans="1:9" ht="14.25">
      <c r="A8" s="103" t="s">
        <v>174</v>
      </c>
      <c r="B8" s="8"/>
      <c r="C8" s="225"/>
      <c r="D8" s="203"/>
      <c r="E8" s="203"/>
      <c r="F8" s="203"/>
      <c r="G8" s="204"/>
      <c r="H8" s="31"/>
      <c r="I8" s="31"/>
    </row>
    <row r="9" spans="1:9" ht="14.25">
      <c r="A9" s="103" t="s">
        <v>313</v>
      </c>
      <c r="B9" s="8"/>
      <c r="C9" s="203">
        <v>9587</v>
      </c>
      <c r="D9" s="203"/>
      <c r="E9" s="203"/>
      <c r="F9" s="203"/>
      <c r="G9" s="204">
        <f>SUM(C9:F9)</f>
        <v>9587</v>
      </c>
      <c r="H9" s="31"/>
      <c r="I9" s="31"/>
    </row>
    <row r="10" spans="1:9" ht="14.25">
      <c r="A10" s="103" t="s">
        <v>314</v>
      </c>
      <c r="B10" s="8"/>
      <c r="C10" s="225">
        <v>14878</v>
      </c>
      <c r="D10" s="203"/>
      <c r="E10" s="203"/>
      <c r="F10" s="203"/>
      <c r="G10" s="204">
        <f>SUM(C10:F10)</f>
        <v>14878</v>
      </c>
      <c r="H10" s="31"/>
      <c r="I10" s="31"/>
    </row>
    <row r="11" spans="1:9" ht="14.25">
      <c r="A11" s="104" t="s">
        <v>315</v>
      </c>
      <c r="B11" s="8"/>
      <c r="C11" s="225">
        <v>8517</v>
      </c>
      <c r="D11" s="203"/>
      <c r="E11" s="203"/>
      <c r="F11" s="203"/>
      <c r="G11" s="204">
        <f>SUM(C11:F11)</f>
        <v>8517</v>
      </c>
      <c r="H11" s="31"/>
      <c r="I11" s="31"/>
    </row>
    <row r="12" spans="1:9" ht="14.25">
      <c r="A12" s="103" t="s">
        <v>316</v>
      </c>
      <c r="B12" s="8"/>
      <c r="C12" s="203">
        <v>134157</v>
      </c>
      <c r="D12" s="203"/>
      <c r="E12" s="203"/>
      <c r="F12" s="203"/>
      <c r="G12" s="204">
        <f>SUM(C12:F12)</f>
        <v>134157</v>
      </c>
      <c r="H12" s="31"/>
      <c r="I12" s="31"/>
    </row>
    <row r="13" spans="1:9" ht="14.25">
      <c r="A13" s="103"/>
      <c r="B13" s="8"/>
      <c r="C13" s="203"/>
      <c r="D13" s="203"/>
      <c r="E13" s="203"/>
      <c r="F13" s="203"/>
      <c r="G13" s="204"/>
      <c r="H13" s="31"/>
      <c r="I13" s="31"/>
    </row>
    <row r="14" spans="1:9" ht="14.25">
      <c r="A14" s="103"/>
      <c r="B14" s="8"/>
      <c r="C14" s="203"/>
      <c r="D14" s="203"/>
      <c r="E14" s="203"/>
      <c r="F14" s="203"/>
      <c r="G14" s="204"/>
      <c r="H14" s="31"/>
      <c r="I14" s="31"/>
    </row>
    <row r="15" spans="1:9" ht="14.25">
      <c r="A15" s="103"/>
      <c r="B15" s="8"/>
      <c r="C15" s="203"/>
      <c r="D15" s="203"/>
      <c r="E15" s="203"/>
      <c r="F15" s="203"/>
      <c r="G15" s="204"/>
      <c r="H15" s="31"/>
      <c r="I15" s="31"/>
    </row>
    <row r="16" spans="1:9" ht="45">
      <c r="A16" s="105" t="s">
        <v>175</v>
      </c>
      <c r="B16" s="8"/>
      <c r="C16" s="203">
        <f>SUM(C6:C15)</f>
        <v>355691</v>
      </c>
      <c r="D16" s="203"/>
      <c r="E16" s="203"/>
      <c r="F16" s="203"/>
      <c r="G16" s="204">
        <f>SUM(C16:F16)</f>
        <v>355691</v>
      </c>
      <c r="H16" s="31"/>
      <c r="I16" s="31"/>
    </row>
    <row r="17" spans="1:9" ht="14.25">
      <c r="A17" s="8"/>
      <c r="B17" s="8"/>
      <c r="C17" s="203"/>
      <c r="D17" s="203"/>
      <c r="E17" s="203"/>
      <c r="F17" s="203"/>
      <c r="G17" s="204"/>
      <c r="H17" s="31"/>
      <c r="I17" s="31"/>
    </row>
    <row r="18" spans="1:9" ht="14.25">
      <c r="A18" s="8"/>
      <c r="B18" s="8"/>
      <c r="C18" s="203"/>
      <c r="D18" s="203"/>
      <c r="E18" s="203"/>
      <c r="F18" s="203"/>
      <c r="G18" s="204"/>
      <c r="H18" s="31"/>
      <c r="I18" s="31"/>
    </row>
    <row r="19" spans="1:9" ht="14.25">
      <c r="A19" s="8"/>
      <c r="B19" s="8"/>
      <c r="C19" s="203"/>
      <c r="D19" s="203"/>
      <c r="E19" s="203"/>
      <c r="F19" s="203"/>
      <c r="G19" s="204"/>
      <c r="H19" s="31"/>
      <c r="I19" s="31"/>
    </row>
    <row r="20" spans="1:9" ht="14.25">
      <c r="A20" s="8"/>
      <c r="B20" s="8"/>
      <c r="C20" s="203"/>
      <c r="D20" s="203"/>
      <c r="E20" s="203"/>
      <c r="F20" s="203"/>
      <c r="G20" s="204"/>
      <c r="H20" s="31"/>
      <c r="I20" s="31"/>
    </row>
    <row r="21" spans="1:9" ht="14.25">
      <c r="A21" s="8"/>
      <c r="B21" s="8"/>
      <c r="C21" s="203"/>
      <c r="D21" s="203"/>
      <c r="E21" s="203"/>
      <c r="F21" s="203"/>
      <c r="G21" s="204"/>
      <c r="H21" s="31"/>
      <c r="I21" s="31"/>
    </row>
    <row r="22" spans="1:9" ht="14.25">
      <c r="A22" s="8"/>
      <c r="B22" s="8"/>
      <c r="C22" s="203"/>
      <c r="D22" s="203"/>
      <c r="E22" s="203"/>
      <c r="F22" s="203"/>
      <c r="G22" s="204"/>
      <c r="H22" s="31"/>
      <c r="I22" s="31"/>
    </row>
    <row r="23" spans="1:9" ht="14.25">
      <c r="A23" s="8"/>
      <c r="B23" s="8"/>
      <c r="C23" s="203"/>
      <c r="D23" s="203"/>
      <c r="E23" s="203"/>
      <c r="F23" s="203"/>
      <c r="G23" s="204"/>
      <c r="H23" s="31"/>
      <c r="I23" s="31"/>
    </row>
    <row r="24" spans="1:9" ht="14.25">
      <c r="A24" s="8"/>
      <c r="B24" s="8"/>
      <c r="C24" s="203"/>
      <c r="D24" s="203"/>
      <c r="E24" s="203"/>
      <c r="F24" s="203"/>
      <c r="G24" s="204"/>
      <c r="H24" s="31"/>
      <c r="I24" s="31"/>
    </row>
    <row r="25" spans="1:9" ht="30">
      <c r="A25" s="105" t="s">
        <v>176</v>
      </c>
      <c r="B25" s="8"/>
      <c r="C25" s="203"/>
      <c r="D25" s="203"/>
      <c r="E25" s="203"/>
      <c r="F25" s="203"/>
      <c r="G25" s="204"/>
      <c r="H25" s="31"/>
      <c r="I25" s="31"/>
    </row>
    <row r="26" spans="1:9" ht="14.2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4.2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4.2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4.2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4.2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4.2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4.2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4.2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4.2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4.2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4.2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4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4.2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4.2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4.2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4.2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4.2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4.2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4.2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4.2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4.2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4.2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4.2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4.2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4.2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4.2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4.2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4.2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4.2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4.2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2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2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2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2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2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2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2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2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4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4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4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4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4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4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4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4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4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4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4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4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4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4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4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4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4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4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4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4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4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4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4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4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4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4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4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4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4.25">
      <c r="A113" s="31"/>
      <c r="B113" s="31"/>
      <c r="C113" s="31"/>
      <c r="D113" s="31"/>
      <c r="E113" s="31"/>
      <c r="F113" s="31"/>
      <c r="G113" s="31"/>
      <c r="H113" s="31"/>
      <c r="I113" s="31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4" r:id="rId1"/>
  <headerFooter>
    <oddHeader>&amp;R5. számú melléklet2. oldal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44"/>
  <sheetViews>
    <sheetView zoomScalePageLayoutView="0" workbookViewId="0" topLeftCell="A10">
      <selection activeCell="G44" sqref="G44"/>
    </sheetView>
  </sheetViews>
  <sheetFormatPr defaultColWidth="9.140625" defaultRowHeight="15"/>
  <cols>
    <col min="1" max="1" width="13.140625" style="106" bestFit="1" customWidth="1"/>
    <col min="2" max="2" width="31.7109375" style="106" customWidth="1"/>
    <col min="3" max="3" width="6.7109375" style="107" customWidth="1"/>
    <col min="4" max="4" width="8.00390625" style="107" customWidth="1"/>
    <col min="5" max="5" width="7.140625" style="107" customWidth="1"/>
    <col min="6" max="6" width="7.7109375" style="107" customWidth="1"/>
    <col min="7" max="7" width="7.421875" style="107" customWidth="1"/>
    <col min="8" max="9" width="7.00390625" style="107" customWidth="1"/>
    <col min="10" max="10" width="6.7109375" style="107" customWidth="1"/>
    <col min="11" max="11" width="10.00390625" style="107" customWidth="1"/>
    <col min="12" max="16384" width="9.140625" style="106" customWidth="1"/>
  </cols>
  <sheetData>
    <row r="4" spans="1:9" ht="15.75" customHeight="1">
      <c r="A4" s="257" t="s">
        <v>281</v>
      </c>
      <c r="B4" s="257"/>
      <c r="C4" s="257"/>
      <c r="D4" s="257"/>
      <c r="E4" s="257"/>
      <c r="F4" s="257"/>
      <c r="G4" s="257"/>
      <c r="H4" s="257"/>
      <c r="I4" s="257"/>
    </row>
    <row r="5" spans="2:4" ht="12">
      <c r="B5" s="108"/>
      <c r="C5" s="109"/>
      <c r="D5" s="109"/>
    </row>
    <row r="6" spans="1:11" s="120" customFormat="1" ht="45">
      <c r="A6" s="256" t="s">
        <v>177</v>
      </c>
      <c r="B6" s="256"/>
      <c r="C6" s="119" t="s">
        <v>178</v>
      </c>
      <c r="D6" s="119" t="s">
        <v>179</v>
      </c>
      <c r="E6" s="119" t="s">
        <v>180</v>
      </c>
      <c r="F6" s="119" t="s">
        <v>181</v>
      </c>
      <c r="G6" s="119" t="s">
        <v>182</v>
      </c>
      <c r="H6" s="119" t="s">
        <v>183</v>
      </c>
      <c r="I6" s="119" t="s">
        <v>184</v>
      </c>
      <c r="J6" s="119" t="s">
        <v>185</v>
      </c>
      <c r="K6" s="119" t="s">
        <v>89</v>
      </c>
    </row>
    <row r="7" spans="1:11" ht="12">
      <c r="A7" s="205">
        <v>841372</v>
      </c>
      <c r="B7" s="112" t="s">
        <v>186</v>
      </c>
      <c r="C7" s="121">
        <v>1</v>
      </c>
      <c r="D7" s="226">
        <v>1701</v>
      </c>
      <c r="E7" s="226">
        <v>441</v>
      </c>
      <c r="F7" s="121">
        <v>748</v>
      </c>
      <c r="G7" s="122"/>
      <c r="H7" s="122"/>
      <c r="I7" s="122"/>
      <c r="J7" s="122"/>
      <c r="K7" s="226">
        <v>2890</v>
      </c>
    </row>
    <row r="8" spans="1:11" ht="12">
      <c r="A8" s="205">
        <v>522110</v>
      </c>
      <c r="B8" s="112" t="s">
        <v>187</v>
      </c>
      <c r="C8" s="121"/>
      <c r="D8" s="121"/>
      <c r="E8" s="121"/>
      <c r="F8" s="226">
        <v>11428</v>
      </c>
      <c r="G8" s="122"/>
      <c r="H8" s="122"/>
      <c r="I8" s="122"/>
      <c r="J8" s="122"/>
      <c r="K8" s="226">
        <v>11428</v>
      </c>
    </row>
    <row r="9" spans="1:11" ht="12">
      <c r="A9" s="206" t="s">
        <v>188</v>
      </c>
      <c r="B9" s="112" t="s">
        <v>189</v>
      </c>
      <c r="C9" s="121"/>
      <c r="D9" s="121"/>
      <c r="E9" s="121"/>
      <c r="F9" s="226">
        <v>10394</v>
      </c>
      <c r="G9" s="121"/>
      <c r="H9" s="121"/>
      <c r="I9" s="121"/>
      <c r="J9" s="121"/>
      <c r="K9" s="226">
        <v>10394</v>
      </c>
    </row>
    <row r="10" spans="1:11" ht="12">
      <c r="A10" s="206" t="s">
        <v>190</v>
      </c>
      <c r="B10" s="112" t="s">
        <v>191</v>
      </c>
      <c r="C10" s="121"/>
      <c r="D10" s="121"/>
      <c r="E10" s="121"/>
      <c r="F10" s="226">
        <v>13341</v>
      </c>
      <c r="G10" s="121"/>
      <c r="H10" s="121"/>
      <c r="I10" s="121"/>
      <c r="J10" s="121"/>
      <c r="K10" s="226">
        <v>13341</v>
      </c>
    </row>
    <row r="11" spans="1:11" ht="12">
      <c r="A11" s="206" t="s">
        <v>192</v>
      </c>
      <c r="B11" s="112" t="s">
        <v>193</v>
      </c>
      <c r="C11" s="122"/>
      <c r="D11" s="121"/>
      <c r="E11" s="122"/>
      <c r="F11" s="121">
        <v>5000</v>
      </c>
      <c r="G11" s="121"/>
      <c r="H11" s="122"/>
      <c r="I11" s="122"/>
      <c r="J11" s="122"/>
      <c r="K11" s="121">
        <v>5000</v>
      </c>
    </row>
    <row r="12" spans="1:11" s="113" customFormat="1" ht="24">
      <c r="A12" s="206" t="s">
        <v>194</v>
      </c>
      <c r="B12" s="112" t="s">
        <v>295</v>
      </c>
      <c r="C12" s="121">
        <v>2</v>
      </c>
      <c r="D12" s="226">
        <v>3237</v>
      </c>
      <c r="E12" s="226">
        <v>734</v>
      </c>
      <c r="F12" s="226">
        <v>8669</v>
      </c>
      <c r="G12" s="121"/>
      <c r="H12" s="121"/>
      <c r="I12" s="121"/>
      <c r="J12" s="121"/>
      <c r="K12" s="226">
        <v>12640</v>
      </c>
    </row>
    <row r="13" spans="1:11" ht="24">
      <c r="A13" s="206" t="s">
        <v>195</v>
      </c>
      <c r="B13" s="112" t="s">
        <v>196</v>
      </c>
      <c r="C13" s="123"/>
      <c r="D13" s="121"/>
      <c r="E13" s="122"/>
      <c r="F13" s="121">
        <v>35000</v>
      </c>
      <c r="G13" s="122"/>
      <c r="H13" s="122"/>
      <c r="I13" s="122"/>
      <c r="J13" s="122"/>
      <c r="K13" s="121">
        <v>35000</v>
      </c>
    </row>
    <row r="14" spans="1:11" ht="12">
      <c r="A14" s="206" t="s">
        <v>197</v>
      </c>
      <c r="B14" s="112" t="s">
        <v>198</v>
      </c>
      <c r="C14" s="121">
        <v>9</v>
      </c>
      <c r="D14" s="226">
        <v>14326</v>
      </c>
      <c r="E14" s="121">
        <v>3326</v>
      </c>
      <c r="F14" s="121">
        <v>4848</v>
      </c>
      <c r="G14" s="121"/>
      <c r="H14" s="121"/>
      <c r="I14" s="121"/>
      <c r="J14" s="121"/>
      <c r="K14" s="226">
        <v>22500</v>
      </c>
    </row>
    <row r="15" spans="1:11" ht="24">
      <c r="A15" s="206" t="s">
        <v>199</v>
      </c>
      <c r="B15" s="112" t="s">
        <v>200</v>
      </c>
      <c r="C15" s="122">
        <v>13</v>
      </c>
      <c r="D15" s="226">
        <v>34687</v>
      </c>
      <c r="E15" s="226">
        <v>9252</v>
      </c>
      <c r="F15" s="121">
        <v>77798</v>
      </c>
      <c r="G15" s="121"/>
      <c r="H15" s="121"/>
      <c r="I15" s="121"/>
      <c r="J15" s="121"/>
      <c r="K15" s="121">
        <v>121737</v>
      </c>
    </row>
    <row r="16" spans="1:11" ht="12">
      <c r="A16" s="206" t="s">
        <v>201</v>
      </c>
      <c r="B16" s="112" t="s">
        <v>202</v>
      </c>
      <c r="C16" s="121"/>
      <c r="D16" s="121"/>
      <c r="E16" s="121"/>
      <c r="F16" s="121">
        <v>16510</v>
      </c>
      <c r="G16" s="121"/>
      <c r="H16" s="121"/>
      <c r="I16" s="121"/>
      <c r="J16" s="121"/>
      <c r="K16" s="121">
        <v>16510</v>
      </c>
    </row>
    <row r="17" spans="1:11" ht="12">
      <c r="A17" s="206">
        <v>841901</v>
      </c>
      <c r="B17" s="112" t="s">
        <v>203</v>
      </c>
      <c r="C17" s="121"/>
      <c r="D17" s="121"/>
      <c r="E17" s="121"/>
      <c r="F17" s="121">
        <v>5000</v>
      </c>
      <c r="G17" s="121"/>
      <c r="H17" s="121"/>
      <c r="I17" s="226">
        <v>95936</v>
      </c>
      <c r="J17" s="121"/>
      <c r="K17" s="121">
        <v>100936</v>
      </c>
    </row>
    <row r="18" spans="1:11" ht="12">
      <c r="A18" s="206"/>
      <c r="B18" s="112" t="s">
        <v>323</v>
      </c>
      <c r="C18" s="121"/>
      <c r="D18" s="121"/>
      <c r="E18" s="121"/>
      <c r="F18" s="121">
        <v>21522</v>
      </c>
      <c r="G18" s="121"/>
      <c r="H18" s="121"/>
      <c r="I18" s="226"/>
      <c r="J18" s="226"/>
      <c r="K18" s="226">
        <v>21522</v>
      </c>
    </row>
    <row r="19" spans="1:11" ht="12">
      <c r="A19" s="206" t="s">
        <v>204</v>
      </c>
      <c r="B19" s="112" t="s">
        <v>205</v>
      </c>
      <c r="C19" s="121"/>
      <c r="D19" s="121"/>
      <c r="E19" s="121"/>
      <c r="F19" s="121">
        <v>4000</v>
      </c>
      <c r="G19" s="121"/>
      <c r="H19" s="121"/>
      <c r="I19" s="121"/>
      <c r="J19" s="121"/>
      <c r="K19" s="121">
        <v>4000</v>
      </c>
    </row>
    <row r="20" spans="1:11" ht="12">
      <c r="A20" s="206" t="s">
        <v>206</v>
      </c>
      <c r="B20" s="112" t="s">
        <v>207</v>
      </c>
      <c r="C20" s="121"/>
      <c r="D20" s="121"/>
      <c r="E20" s="121"/>
      <c r="F20" s="121">
        <v>2400</v>
      </c>
      <c r="G20" s="121"/>
      <c r="H20" s="121" t="s">
        <v>208</v>
      </c>
      <c r="I20" s="121"/>
      <c r="J20" s="121"/>
      <c r="K20" s="121">
        <v>2400</v>
      </c>
    </row>
    <row r="21" spans="1:11" ht="12">
      <c r="A21" s="206" t="s">
        <v>209</v>
      </c>
      <c r="B21" s="112" t="s">
        <v>210</v>
      </c>
      <c r="C21" s="121"/>
      <c r="D21" s="121"/>
      <c r="E21" s="121"/>
      <c r="F21" s="121">
        <v>200</v>
      </c>
      <c r="G21" s="121"/>
      <c r="H21" s="121"/>
      <c r="I21" s="121"/>
      <c r="J21" s="121"/>
      <c r="K21" s="121">
        <v>200</v>
      </c>
    </row>
    <row r="22" spans="1:11" ht="12">
      <c r="A22" s="206" t="s">
        <v>211</v>
      </c>
      <c r="B22" s="112" t="s">
        <v>212</v>
      </c>
      <c r="C22" s="121">
        <v>2</v>
      </c>
      <c r="D22" s="226">
        <v>6275</v>
      </c>
      <c r="E22" s="226">
        <v>1482</v>
      </c>
      <c r="F22" s="121">
        <v>2710</v>
      </c>
      <c r="G22" s="121"/>
      <c r="H22" s="121"/>
      <c r="I22" s="121"/>
      <c r="J22" s="121"/>
      <c r="K22" s="226">
        <f>SUM(D22:J22)</f>
        <v>10467</v>
      </c>
    </row>
    <row r="23" spans="1:11" ht="12">
      <c r="A23" s="206" t="s">
        <v>213</v>
      </c>
      <c r="B23" s="112" t="s">
        <v>214</v>
      </c>
      <c r="C23" s="121"/>
      <c r="D23" s="121"/>
      <c r="E23" s="122"/>
      <c r="F23" s="121"/>
      <c r="G23" s="226">
        <v>14775</v>
      </c>
      <c r="H23" s="121"/>
      <c r="I23" s="121"/>
      <c r="J23" s="121"/>
      <c r="K23" s="226">
        <v>14775</v>
      </c>
    </row>
    <row r="24" spans="1:11" ht="12">
      <c r="A24" s="206" t="s">
        <v>215</v>
      </c>
      <c r="B24" s="112" t="s">
        <v>216</v>
      </c>
      <c r="C24" s="121">
        <v>5</v>
      </c>
      <c r="D24" s="121"/>
      <c r="E24" s="121"/>
      <c r="F24" s="226">
        <v>6039</v>
      </c>
      <c r="G24" s="121"/>
      <c r="H24" s="121"/>
      <c r="I24" s="121"/>
      <c r="J24" s="121"/>
      <c r="K24" s="226">
        <v>6039</v>
      </c>
    </row>
    <row r="25" spans="1:11" ht="12">
      <c r="A25" s="206" t="s">
        <v>217</v>
      </c>
      <c r="B25" s="112" t="s">
        <v>218</v>
      </c>
      <c r="C25" s="121"/>
      <c r="D25" s="121"/>
      <c r="E25" s="122"/>
      <c r="F25" s="121"/>
      <c r="G25" s="121"/>
      <c r="H25" s="121">
        <v>1200</v>
      </c>
      <c r="I25" s="121"/>
      <c r="J25" s="121"/>
      <c r="K25" s="121">
        <v>1200</v>
      </c>
    </row>
    <row r="26" spans="1:11" ht="12">
      <c r="A26" s="206" t="s">
        <v>219</v>
      </c>
      <c r="B26" s="112" t="s">
        <v>220</v>
      </c>
      <c r="C26" s="121"/>
      <c r="D26" s="121"/>
      <c r="E26" s="121" t="s">
        <v>208</v>
      </c>
      <c r="F26" s="121" t="s">
        <v>208</v>
      </c>
      <c r="G26" s="121"/>
      <c r="H26" s="121">
        <v>15800</v>
      </c>
      <c r="I26" s="121"/>
      <c r="J26" s="121"/>
      <c r="K26" s="121">
        <v>15800</v>
      </c>
    </row>
    <row r="27" spans="1:11" ht="12">
      <c r="A27" s="206" t="s">
        <v>221</v>
      </c>
      <c r="B27" s="112" t="s">
        <v>147</v>
      </c>
      <c r="C27" s="122">
        <v>1</v>
      </c>
      <c r="D27" s="121">
        <v>1324</v>
      </c>
      <c r="E27" s="121">
        <v>343</v>
      </c>
      <c r="F27" s="226">
        <v>3393</v>
      </c>
      <c r="G27" s="121"/>
      <c r="H27" s="121"/>
      <c r="I27" s="121"/>
      <c r="J27" s="121"/>
      <c r="K27" s="226">
        <v>5060</v>
      </c>
    </row>
    <row r="28" spans="1:11" ht="12">
      <c r="A28" s="206" t="s">
        <v>222</v>
      </c>
      <c r="B28" s="112" t="s">
        <v>223</v>
      </c>
      <c r="C28" s="121">
        <v>1</v>
      </c>
      <c r="D28" s="226">
        <v>2545</v>
      </c>
      <c r="E28" s="226">
        <v>656</v>
      </c>
      <c r="F28" s="226">
        <v>7066</v>
      </c>
      <c r="G28" s="121"/>
      <c r="H28" s="121"/>
      <c r="I28" s="121"/>
      <c r="J28" s="121"/>
      <c r="K28" s="226">
        <v>10267</v>
      </c>
    </row>
    <row r="29" spans="1:11" ht="12">
      <c r="A29" s="206" t="s">
        <v>224</v>
      </c>
      <c r="B29" s="112" t="s">
        <v>225</v>
      </c>
      <c r="C29" s="121">
        <v>2</v>
      </c>
      <c r="D29" s="226">
        <v>3050</v>
      </c>
      <c r="E29" s="238">
        <v>778</v>
      </c>
      <c r="F29" s="121">
        <v>7727</v>
      </c>
      <c r="G29" s="121"/>
      <c r="H29" s="121"/>
      <c r="I29" s="121"/>
      <c r="J29" s="121"/>
      <c r="K29" s="121">
        <f>SUM(D29:J29)</f>
        <v>11555</v>
      </c>
    </row>
    <row r="30" spans="1:11" s="132" customFormat="1" ht="12">
      <c r="A30" s="129" t="s">
        <v>89</v>
      </c>
      <c r="B30" s="130"/>
      <c r="C30" s="131">
        <f>SUM(C7:C29)</f>
        <v>36</v>
      </c>
      <c r="D30" s="131">
        <f aca="true" t="shared" si="0" ref="D30:J30">SUM(D7:D29)</f>
        <v>67145</v>
      </c>
      <c r="E30" s="131">
        <f t="shared" si="0"/>
        <v>17012</v>
      </c>
      <c r="F30" s="131">
        <f t="shared" si="0"/>
        <v>243793</v>
      </c>
      <c r="G30" s="131">
        <f t="shared" si="0"/>
        <v>14775</v>
      </c>
      <c r="H30" s="131">
        <f t="shared" si="0"/>
        <v>17000</v>
      </c>
      <c r="I30" s="131">
        <f t="shared" si="0"/>
        <v>95936</v>
      </c>
      <c r="J30" s="131">
        <f t="shared" si="0"/>
        <v>0</v>
      </c>
      <c r="K30" s="131">
        <f>SUM(K7:K29)</f>
        <v>455661</v>
      </c>
    </row>
    <row r="31" spans="1:11" ht="15.75" customHeight="1">
      <c r="A31" s="115"/>
      <c r="B31" s="126" t="s">
        <v>226</v>
      </c>
      <c r="C31" s="121"/>
      <c r="D31" s="124"/>
      <c r="E31" s="124"/>
      <c r="F31" s="124"/>
      <c r="G31" s="124"/>
      <c r="H31" s="124"/>
      <c r="I31" s="124"/>
      <c r="J31" s="124"/>
      <c r="K31" s="125"/>
    </row>
    <row r="32" spans="1:11" ht="12">
      <c r="A32" s="115"/>
      <c r="B32" s="216" t="s">
        <v>58</v>
      </c>
      <c r="C32" s="121">
        <v>27</v>
      </c>
      <c r="D32" s="227">
        <v>62140</v>
      </c>
      <c r="E32" s="227">
        <v>15094</v>
      </c>
      <c r="F32" s="124">
        <v>10348</v>
      </c>
      <c r="G32" s="124"/>
      <c r="H32" s="124"/>
      <c r="I32" s="124"/>
      <c r="J32" s="124"/>
      <c r="K32" s="227">
        <v>87582</v>
      </c>
    </row>
    <row r="33" spans="1:11" ht="12">
      <c r="A33" s="115"/>
      <c r="B33" s="127" t="s">
        <v>227</v>
      </c>
      <c r="C33" s="122">
        <v>18</v>
      </c>
      <c r="D33" s="227">
        <v>43778</v>
      </c>
      <c r="E33" s="227">
        <v>11352</v>
      </c>
      <c r="F33" s="124">
        <v>41128</v>
      </c>
      <c r="G33" s="124"/>
      <c r="H33" s="124"/>
      <c r="I33" s="124"/>
      <c r="J33" s="124"/>
      <c r="K33" s="227">
        <v>96258</v>
      </c>
    </row>
    <row r="34" spans="1:11" ht="12">
      <c r="A34" s="115"/>
      <c r="B34" s="127" t="s">
        <v>228</v>
      </c>
      <c r="C34" s="121"/>
      <c r="D34" s="124"/>
      <c r="E34" s="124"/>
      <c r="F34" s="124"/>
      <c r="G34" s="227">
        <v>10921</v>
      </c>
      <c r="H34" s="124"/>
      <c r="I34" s="124"/>
      <c r="J34" s="124"/>
      <c r="K34" s="227">
        <v>10921</v>
      </c>
    </row>
    <row r="35" spans="1:11" ht="12">
      <c r="A35" s="115"/>
      <c r="B35" s="127" t="s">
        <v>229</v>
      </c>
      <c r="C35" s="121"/>
      <c r="D35" s="124"/>
      <c r="E35" s="124"/>
      <c r="F35" s="124"/>
      <c r="G35" s="124">
        <v>838</v>
      </c>
      <c r="H35" s="124"/>
      <c r="I35" s="124"/>
      <c r="J35" s="124"/>
      <c r="K35" s="124">
        <v>838</v>
      </c>
    </row>
    <row r="36" spans="1:11" ht="12">
      <c r="A36" s="115"/>
      <c r="B36" s="133" t="s">
        <v>230</v>
      </c>
      <c r="C36" s="121"/>
      <c r="D36" s="124"/>
      <c r="E36" s="124"/>
      <c r="F36" s="124"/>
      <c r="G36" s="124"/>
      <c r="H36" s="124"/>
      <c r="I36" s="124"/>
      <c r="J36" s="124"/>
      <c r="K36" s="125"/>
    </row>
    <row r="37" spans="1:11" ht="12">
      <c r="A37" s="115"/>
      <c r="B37" s="127" t="s">
        <v>231</v>
      </c>
      <c r="C37" s="121"/>
      <c r="D37" s="124"/>
      <c r="E37" s="124"/>
      <c r="F37" s="124"/>
      <c r="G37" s="124"/>
      <c r="H37" s="124"/>
      <c r="I37" s="124"/>
      <c r="J37" s="124"/>
      <c r="K37" s="124">
        <v>19000</v>
      </c>
    </row>
    <row r="38" spans="1:11" ht="12">
      <c r="A38" s="115"/>
      <c r="B38" s="127" t="s">
        <v>232</v>
      </c>
      <c r="C38" s="121"/>
      <c r="D38" s="124"/>
      <c r="E38" s="124"/>
      <c r="F38" s="124"/>
      <c r="G38" s="124"/>
      <c r="H38" s="124"/>
      <c r="I38" s="124"/>
      <c r="J38" s="124"/>
      <c r="K38" s="227">
        <v>40236</v>
      </c>
    </row>
    <row r="39" spans="1:11" s="132" customFormat="1" ht="12">
      <c r="A39" s="134" t="s">
        <v>233</v>
      </c>
      <c r="B39" s="134"/>
      <c r="C39" s="135">
        <f aca="true" t="shared" si="1" ref="C39:K39">SUM(C30:C38)</f>
        <v>81</v>
      </c>
      <c r="D39" s="135">
        <f t="shared" si="1"/>
        <v>173063</v>
      </c>
      <c r="E39" s="135">
        <f t="shared" si="1"/>
        <v>43458</v>
      </c>
      <c r="F39" s="135">
        <f t="shared" si="1"/>
        <v>295269</v>
      </c>
      <c r="G39" s="135">
        <f t="shared" si="1"/>
        <v>26534</v>
      </c>
      <c r="H39" s="135">
        <f t="shared" si="1"/>
        <v>17000</v>
      </c>
      <c r="I39" s="135">
        <f t="shared" si="1"/>
        <v>95936</v>
      </c>
      <c r="J39" s="135">
        <f t="shared" si="1"/>
        <v>0</v>
      </c>
      <c r="K39" s="135">
        <f t="shared" si="1"/>
        <v>710496</v>
      </c>
    </row>
    <row r="40" spans="1:11" s="132" customFormat="1" ht="12">
      <c r="A40" s="134" t="s">
        <v>319</v>
      </c>
      <c r="B40" s="134"/>
      <c r="C40" s="135"/>
      <c r="D40" s="135"/>
      <c r="E40" s="135"/>
      <c r="F40" s="135"/>
      <c r="G40" s="135"/>
      <c r="H40" s="135"/>
      <c r="I40" s="135"/>
      <c r="J40" s="135"/>
      <c r="K40" s="239">
        <v>13301</v>
      </c>
    </row>
    <row r="41" spans="1:11" s="132" customFormat="1" ht="12">
      <c r="A41" s="134" t="s">
        <v>318</v>
      </c>
      <c r="B41" s="134"/>
      <c r="C41" s="135"/>
      <c r="D41" s="135"/>
      <c r="E41" s="135"/>
      <c r="F41" s="135"/>
      <c r="G41" s="135"/>
      <c r="H41" s="135"/>
      <c r="I41" s="135"/>
      <c r="J41" s="135"/>
      <c r="K41" s="237">
        <v>3267</v>
      </c>
    </row>
    <row r="42" spans="1:11" s="132" customFormat="1" ht="12">
      <c r="A42" s="134" t="s">
        <v>317</v>
      </c>
      <c r="B42" s="134"/>
      <c r="C42" s="135"/>
      <c r="D42" s="135"/>
      <c r="E42" s="135"/>
      <c r="F42" s="135"/>
      <c r="G42" s="135"/>
      <c r="H42" s="135"/>
      <c r="I42" s="135"/>
      <c r="J42" s="135"/>
      <c r="K42" s="237">
        <v>22950</v>
      </c>
    </row>
    <row r="43" spans="1:11" s="132" customFormat="1" ht="12">
      <c r="A43" s="134" t="s">
        <v>234</v>
      </c>
      <c r="B43" s="134"/>
      <c r="C43" s="135"/>
      <c r="D43" s="135"/>
      <c r="E43" s="135"/>
      <c r="F43" s="135"/>
      <c r="G43" s="135"/>
      <c r="H43" s="135"/>
      <c r="I43" s="135"/>
      <c r="J43" s="135"/>
      <c r="K43" s="237">
        <v>432600</v>
      </c>
    </row>
    <row r="44" spans="1:11" s="132" customFormat="1" ht="12.75">
      <c r="A44" s="134" t="s">
        <v>235</v>
      </c>
      <c r="B44" s="134"/>
      <c r="C44" s="135"/>
      <c r="D44" s="135"/>
      <c r="E44" s="135"/>
      <c r="F44" s="135"/>
      <c r="G44" s="135"/>
      <c r="H44" s="135"/>
      <c r="I44" s="135"/>
      <c r="J44" s="135"/>
      <c r="K44" s="136">
        <f>SUM(K39:K43)</f>
        <v>1182614</v>
      </c>
    </row>
  </sheetData>
  <sheetProtection/>
  <mergeCells count="2">
    <mergeCell ref="A6:B6"/>
    <mergeCell ref="A4:I4"/>
  </mergeCells>
  <printOptions horizontalCentered="1"/>
  <pageMargins left="0.31496062992125984" right="0.31496062992125984" top="0.35433070866141736" bottom="0.15748031496062992" header="0.31496062992125984" footer="0.31496062992125984"/>
  <pageSetup fitToHeight="1" fitToWidth="1" horizontalDpi="600" verticalDpi="600" orientation="portrait" paperSize="9" scale="86" r:id="rId1"/>
  <headerFooter>
    <oddHeader>&amp;R6. 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6"/>
  <sheetViews>
    <sheetView zoomScale="75" zoomScaleNormal="75" zoomScalePageLayoutView="0" workbookViewId="0" topLeftCell="A1">
      <selection activeCell="I27" sqref="I27"/>
    </sheetView>
  </sheetViews>
  <sheetFormatPr defaultColWidth="9.140625" defaultRowHeight="15"/>
  <cols>
    <col min="1" max="1" width="46.28125" style="22" customWidth="1"/>
    <col min="2" max="2" width="13.00390625" style="22" customWidth="1"/>
    <col min="3" max="3" width="18.140625" style="22" customWidth="1"/>
    <col min="4" max="4" width="13.8515625" style="22" customWidth="1"/>
    <col min="5" max="5" width="22.28125" style="22" customWidth="1"/>
    <col min="6" max="6" width="18.140625" style="22" customWidth="1"/>
    <col min="7" max="7" width="20.57421875" style="22" customWidth="1"/>
    <col min="8" max="16384" width="9.140625" style="22" customWidth="1"/>
  </cols>
  <sheetData>
    <row r="4" spans="1:9" s="52" customFormat="1" ht="44.25">
      <c r="A4" s="21" t="s">
        <v>0</v>
      </c>
      <c r="B4" s="188" t="s">
        <v>58</v>
      </c>
      <c r="C4" s="55" t="s">
        <v>1</v>
      </c>
      <c r="D4" s="188" t="s">
        <v>39</v>
      </c>
      <c r="E4" s="55" t="s">
        <v>59</v>
      </c>
      <c r="F4" s="55" t="s">
        <v>2</v>
      </c>
      <c r="G4" s="200" t="s">
        <v>38</v>
      </c>
      <c r="H4" s="56"/>
      <c r="I4" s="56"/>
    </row>
    <row r="5" spans="1:9" s="52" customFormat="1" ht="18.75">
      <c r="A5" s="137" t="s">
        <v>236</v>
      </c>
      <c r="B5" s="77"/>
      <c r="C5" s="77">
        <v>19000</v>
      </c>
      <c r="D5" s="77"/>
      <c r="E5" s="191">
        <f>SUM(C5:D5)</f>
        <v>19000</v>
      </c>
      <c r="F5" s="191"/>
      <c r="G5" s="191">
        <f>SUM(E5:F5)</f>
        <v>19000</v>
      </c>
      <c r="H5" s="56"/>
      <c r="I5" s="56"/>
    </row>
    <row r="6" spans="1:9" s="52" customFormat="1" ht="15">
      <c r="A6" s="57" t="s">
        <v>237</v>
      </c>
      <c r="B6" s="191"/>
      <c r="C6" s="191">
        <v>19000</v>
      </c>
      <c r="D6" s="191"/>
      <c r="E6" s="191">
        <f>SUM(C6:D6)</f>
        <v>19000</v>
      </c>
      <c r="F6" s="191"/>
      <c r="G6" s="191">
        <f>SUM(E6:F6)</f>
        <v>19000</v>
      </c>
      <c r="H6" s="56"/>
      <c r="I6" s="56"/>
    </row>
    <row r="7" spans="1:9" ht="15">
      <c r="A7" s="64" t="s">
        <v>238</v>
      </c>
      <c r="B7" s="9"/>
      <c r="C7" s="10">
        <v>19000</v>
      </c>
      <c r="D7" s="10"/>
      <c r="E7" s="10">
        <f>SUM(C7:D7)</f>
        <v>19000</v>
      </c>
      <c r="F7" s="9"/>
      <c r="G7" s="10">
        <f>SUM(E7:F7)</f>
        <v>19000</v>
      </c>
      <c r="H7" s="31"/>
      <c r="I7" s="31"/>
    </row>
    <row r="8" spans="1:9" ht="15">
      <c r="A8" s="64" t="s">
        <v>239</v>
      </c>
      <c r="B8" s="9"/>
      <c r="C8" s="10"/>
      <c r="D8" s="10"/>
      <c r="E8" s="10"/>
      <c r="F8" s="9"/>
      <c r="G8" s="10"/>
      <c r="H8" s="31"/>
      <c r="I8" s="31"/>
    </row>
    <row r="9" spans="1:9" ht="15">
      <c r="A9" s="64" t="s">
        <v>239</v>
      </c>
      <c r="B9" s="9"/>
      <c r="C9" s="10"/>
      <c r="D9" s="10"/>
      <c r="E9" s="10"/>
      <c r="F9" s="9"/>
      <c r="G9" s="10"/>
      <c r="H9" s="31"/>
      <c r="I9" s="31"/>
    </row>
    <row r="10" spans="1:9" ht="15">
      <c r="A10" s="64" t="s">
        <v>239</v>
      </c>
      <c r="B10" s="9"/>
      <c r="C10" s="10"/>
      <c r="D10" s="10"/>
      <c r="E10" s="10"/>
      <c r="F10" s="9"/>
      <c r="G10" s="10"/>
      <c r="H10" s="31"/>
      <c r="I10" s="31"/>
    </row>
    <row r="11" spans="1:9" ht="15">
      <c r="A11" s="64" t="s">
        <v>239</v>
      </c>
      <c r="B11" s="9"/>
      <c r="C11" s="10"/>
      <c r="D11" s="10"/>
      <c r="E11" s="10"/>
      <c r="F11" s="9"/>
      <c r="G11" s="10"/>
      <c r="H11" s="31"/>
      <c r="I11" s="31"/>
    </row>
    <row r="12" spans="1:9" s="52" customFormat="1" ht="15">
      <c r="A12" s="57" t="s">
        <v>240</v>
      </c>
      <c r="B12" s="191"/>
      <c r="C12" s="191"/>
      <c r="D12" s="191"/>
      <c r="E12" s="191"/>
      <c r="F12" s="191"/>
      <c r="G12" s="191"/>
      <c r="H12" s="56"/>
      <c r="I12" s="56"/>
    </row>
    <row r="13" spans="1:9" ht="15">
      <c r="A13" s="64" t="s">
        <v>239</v>
      </c>
      <c r="B13" s="9"/>
      <c r="C13" s="10"/>
      <c r="D13" s="10"/>
      <c r="E13" s="10"/>
      <c r="F13" s="9"/>
      <c r="G13" s="10"/>
      <c r="H13" s="31"/>
      <c r="I13" s="31"/>
    </row>
    <row r="14" spans="1:9" ht="15">
      <c r="A14" s="64" t="s">
        <v>239</v>
      </c>
      <c r="B14" s="9"/>
      <c r="C14" s="10"/>
      <c r="D14" s="10"/>
      <c r="E14" s="10"/>
      <c r="F14" s="9"/>
      <c r="G14" s="10"/>
      <c r="H14" s="31"/>
      <c r="I14" s="31"/>
    </row>
    <row r="15" spans="1:9" ht="15">
      <c r="A15" s="64" t="s">
        <v>239</v>
      </c>
      <c r="B15" s="9"/>
      <c r="C15" s="10"/>
      <c r="D15" s="10"/>
      <c r="E15" s="10"/>
      <c r="F15" s="9"/>
      <c r="G15" s="10"/>
      <c r="H15" s="31"/>
      <c r="I15" s="31"/>
    </row>
    <row r="16" spans="1:9" ht="15">
      <c r="A16" s="64" t="s">
        <v>239</v>
      </c>
      <c r="B16" s="9"/>
      <c r="C16" s="10"/>
      <c r="D16" s="10"/>
      <c r="E16" s="10"/>
      <c r="F16" s="9"/>
      <c r="G16" s="10"/>
      <c r="H16" s="31"/>
      <c r="I16" s="31"/>
    </row>
    <row r="17" spans="1:9" s="52" customFormat="1" ht="15">
      <c r="A17" s="57" t="s">
        <v>241</v>
      </c>
      <c r="B17" s="191"/>
      <c r="C17" s="191">
        <v>19000</v>
      </c>
      <c r="D17" s="191"/>
      <c r="E17" s="191">
        <v>19000</v>
      </c>
      <c r="F17" s="191"/>
      <c r="G17" s="191">
        <f>SUM(E17:F17)</f>
        <v>19000</v>
      </c>
      <c r="H17" s="56"/>
      <c r="I17" s="56"/>
    </row>
    <row r="18" spans="1:9" ht="15">
      <c r="A18" s="138"/>
      <c r="B18" s="31"/>
      <c r="C18" s="31"/>
      <c r="D18" s="31"/>
      <c r="E18" s="31"/>
      <c r="F18" s="31"/>
      <c r="G18" s="2"/>
      <c r="H18" s="31"/>
      <c r="I18" s="31"/>
    </row>
    <row r="19" spans="1:9" ht="15">
      <c r="A19" s="138"/>
      <c r="B19" s="31"/>
      <c r="C19" s="31"/>
      <c r="D19" s="31"/>
      <c r="E19" s="31"/>
      <c r="F19" s="31"/>
      <c r="G19" s="2"/>
      <c r="H19" s="31"/>
      <c r="I19" s="31"/>
    </row>
    <row r="20" spans="1:9" s="52" customFormat="1" ht="44.25">
      <c r="A20" s="21" t="s">
        <v>0</v>
      </c>
      <c r="B20" s="188" t="s">
        <v>58</v>
      </c>
      <c r="C20" s="55" t="s">
        <v>1</v>
      </c>
      <c r="D20" s="188" t="s">
        <v>39</v>
      </c>
      <c r="E20" s="55" t="s">
        <v>59</v>
      </c>
      <c r="F20" s="55" t="s">
        <v>2</v>
      </c>
      <c r="G20" s="200" t="s">
        <v>38</v>
      </c>
      <c r="H20" s="56"/>
      <c r="I20" s="56"/>
    </row>
    <row r="21" spans="1:9" s="52" customFormat="1" ht="18.75">
      <c r="A21" s="137" t="s">
        <v>242</v>
      </c>
      <c r="B21" s="191"/>
      <c r="C21" s="191">
        <v>40236</v>
      </c>
      <c r="D21" s="191"/>
      <c r="E21" s="191">
        <v>40236</v>
      </c>
      <c r="F21" s="191"/>
      <c r="G21" s="191">
        <v>40236</v>
      </c>
      <c r="H21" s="56"/>
      <c r="I21" s="56"/>
    </row>
    <row r="22" spans="1:9" ht="15">
      <c r="A22" s="64" t="s">
        <v>237</v>
      </c>
      <c r="B22" s="9"/>
      <c r="C22" s="10"/>
      <c r="D22" s="10"/>
      <c r="E22" s="10"/>
      <c r="F22" s="9"/>
      <c r="G22" s="9"/>
      <c r="H22" s="31"/>
      <c r="I22" s="31"/>
    </row>
    <row r="23" spans="1:9" ht="15">
      <c r="A23" s="64" t="s">
        <v>240</v>
      </c>
      <c r="B23" s="9"/>
      <c r="C23" s="10">
        <v>40236</v>
      </c>
      <c r="D23" s="10"/>
      <c r="E23" s="10"/>
      <c r="F23" s="9"/>
      <c r="G23" s="10">
        <f>SUM(C23:F23)</f>
        <v>40236</v>
      </c>
      <c r="H23" s="31"/>
      <c r="I23" s="31"/>
    </row>
    <row r="24" spans="1:9" s="52" customFormat="1" ht="15">
      <c r="A24" s="57" t="s">
        <v>243</v>
      </c>
      <c r="B24" s="191"/>
      <c r="C24" s="191">
        <v>40236</v>
      </c>
      <c r="D24" s="191"/>
      <c r="E24" s="191">
        <v>40236</v>
      </c>
      <c r="F24" s="191"/>
      <c r="G24" s="191">
        <v>40236</v>
      </c>
      <c r="H24" s="56"/>
      <c r="I24" s="56"/>
    </row>
    <row r="25" spans="1:9" ht="14.25">
      <c r="A25" s="31"/>
      <c r="B25" s="31"/>
      <c r="C25" s="31"/>
      <c r="D25" s="31"/>
      <c r="E25" s="31"/>
      <c r="F25" s="31"/>
      <c r="G25" s="31"/>
      <c r="H25" s="31"/>
      <c r="I25" s="31"/>
    </row>
    <row r="26" spans="1:9" ht="14.25">
      <c r="A26" s="31"/>
      <c r="B26" s="31"/>
      <c r="C26" s="31"/>
      <c r="D26" s="31"/>
      <c r="E26" s="31"/>
      <c r="F26" s="31"/>
      <c r="G26" s="31"/>
      <c r="H26" s="31"/>
      <c r="I26" s="31"/>
    </row>
    <row r="27" spans="1:9" ht="14.2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4.2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4.2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4.2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4.2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4.2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4.2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4.2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4.2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4.2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4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4.2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4.2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4.2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4.2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4.2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4.2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4.2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4.2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4.2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4.2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4.2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4.2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4.2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4.2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4.2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4.2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4.2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4.2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2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2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2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2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2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2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2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2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4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4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4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4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4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4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4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4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4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4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4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4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4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4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4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4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4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4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4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4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4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4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4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4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4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4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4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4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4.2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14.2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14.2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14.2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14.2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14.2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14.2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14.2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14.2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14.2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14.2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14.2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14.2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14.2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14.2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14.2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14.2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14.2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14.2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14.2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14.2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14.2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14.2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14.25">
      <c r="A136" s="31"/>
      <c r="B136" s="31"/>
      <c r="C136" s="31"/>
      <c r="D136" s="31"/>
      <c r="E136" s="31"/>
      <c r="F136" s="31"/>
      <c r="G136" s="31"/>
      <c r="H136" s="31"/>
      <c r="I136" s="31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94" r:id="rId1"/>
  <headerFooter>
    <oddHeader>&amp;R7.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8.421875" style="106" customWidth="1"/>
    <col min="2" max="2" width="12.8515625" style="139" customWidth="1"/>
    <col min="3" max="3" width="11.28125" style="140" customWidth="1"/>
    <col min="4" max="4" width="12.8515625" style="141" customWidth="1"/>
    <col min="5" max="5" width="12.140625" style="141" customWidth="1"/>
    <col min="6" max="6" width="11.28125" style="141" customWidth="1"/>
    <col min="7" max="7" width="13.421875" style="141" customWidth="1"/>
    <col min="8" max="8" width="13.140625" style="141" customWidth="1"/>
    <col min="9" max="16384" width="9.140625" style="106" customWidth="1"/>
  </cols>
  <sheetData>
    <row r="3" spans="1:8" s="139" customFormat="1" ht="15">
      <c r="A3" s="262" t="s">
        <v>244</v>
      </c>
      <c r="B3" s="262"/>
      <c r="C3" s="143"/>
      <c r="D3" s="144"/>
      <c r="E3" s="144"/>
      <c r="F3" s="144"/>
      <c r="G3" s="144"/>
      <c r="H3" s="144"/>
    </row>
    <row r="4" spans="1:8" s="110" customFormat="1" ht="15.75" customHeight="1">
      <c r="A4" s="261" t="s">
        <v>245</v>
      </c>
      <c r="B4" s="261"/>
      <c r="C4" s="261"/>
      <c r="D4" s="261"/>
      <c r="E4" s="261"/>
      <c r="F4" s="261"/>
      <c r="G4" s="261"/>
      <c r="H4" s="261"/>
    </row>
    <row r="5" spans="1:8" s="120" customFormat="1" ht="45">
      <c r="A5" s="260" t="s">
        <v>177</v>
      </c>
      <c r="B5" s="260"/>
      <c r="C5" s="154" t="s">
        <v>178</v>
      </c>
      <c r="D5" s="155" t="s">
        <v>179</v>
      </c>
      <c r="E5" s="155" t="s">
        <v>246</v>
      </c>
      <c r="F5" s="155" t="s">
        <v>181</v>
      </c>
      <c r="G5" s="155" t="s">
        <v>182</v>
      </c>
      <c r="H5" s="155" t="s">
        <v>89</v>
      </c>
    </row>
    <row r="6" spans="1:8" ht="12.75">
      <c r="A6" s="265" t="s">
        <v>304</v>
      </c>
      <c r="B6" s="266"/>
      <c r="C6" s="160">
        <v>18</v>
      </c>
      <c r="D6" s="228">
        <v>43778</v>
      </c>
      <c r="E6" s="160">
        <v>11352</v>
      </c>
      <c r="F6" s="160">
        <v>29835</v>
      </c>
      <c r="G6" s="160"/>
      <c r="H6" s="160">
        <f>SUM(D6:G6)</f>
        <v>84965</v>
      </c>
    </row>
    <row r="7" spans="1:8" ht="12.75">
      <c r="A7" s="156" t="s">
        <v>247</v>
      </c>
      <c r="B7" s="158" t="s">
        <v>248</v>
      </c>
      <c r="C7" s="161"/>
      <c r="D7" s="160"/>
      <c r="E7" s="160"/>
      <c r="F7" s="160"/>
      <c r="G7" s="228">
        <v>10921</v>
      </c>
      <c r="H7" s="228">
        <v>10921</v>
      </c>
    </row>
    <row r="8" spans="1:8" ht="13.5" thickBot="1">
      <c r="A8" s="157" t="s">
        <v>247</v>
      </c>
      <c r="B8" s="159" t="s">
        <v>249</v>
      </c>
      <c r="C8" s="162"/>
      <c r="D8" s="163"/>
      <c r="E8" s="163"/>
      <c r="F8" s="163"/>
      <c r="G8" s="163">
        <v>838</v>
      </c>
      <c r="H8" s="163">
        <v>838</v>
      </c>
    </row>
    <row r="9" spans="1:8" s="166" customFormat="1" ht="15.75" thickBot="1">
      <c r="A9" s="263" t="s">
        <v>89</v>
      </c>
      <c r="B9" s="264"/>
      <c r="C9" s="164">
        <f>SUM(C6:C6)</f>
        <v>18</v>
      </c>
      <c r="D9" s="164">
        <f>SUM(D6:D6)</f>
        <v>43778</v>
      </c>
      <c r="E9" s="164">
        <f>SUM(E6:E6)</f>
        <v>11352</v>
      </c>
      <c r="F9" s="164">
        <f>SUM(F6:F6)</f>
        <v>29835</v>
      </c>
      <c r="G9" s="164">
        <v>11759</v>
      </c>
      <c r="H9" s="165">
        <f>SUM(D9:G9)</f>
        <v>96724</v>
      </c>
    </row>
    <row r="10" spans="1:8" ht="15.75">
      <c r="A10" s="145"/>
      <c r="B10" s="146"/>
      <c r="C10" s="147"/>
      <c r="D10" s="148"/>
      <c r="E10" s="148"/>
      <c r="F10" s="148"/>
      <c r="G10" s="148"/>
      <c r="H10" s="148"/>
    </row>
    <row r="11" spans="1:8" ht="15">
      <c r="A11" s="115"/>
      <c r="B11" s="149"/>
      <c r="C11" s="150"/>
      <c r="D11" s="151"/>
      <c r="E11" s="151"/>
      <c r="F11" s="151"/>
      <c r="G11" s="151"/>
      <c r="H11" s="151"/>
    </row>
    <row r="12" spans="1:8" s="113" customFormat="1" ht="15.75">
      <c r="A12" s="267" t="s">
        <v>250</v>
      </c>
      <c r="B12" s="268"/>
      <c r="C12" s="150"/>
      <c r="D12" s="151"/>
      <c r="E12" s="151"/>
      <c r="F12" s="151"/>
      <c r="G12" s="151"/>
      <c r="H12" s="151"/>
    </row>
    <row r="13" spans="1:8" s="139" customFormat="1" ht="15">
      <c r="A13" s="149"/>
      <c r="B13" s="149" t="s">
        <v>160</v>
      </c>
      <c r="C13" s="150"/>
      <c r="D13" s="151"/>
      <c r="E13" s="151"/>
      <c r="F13" s="151"/>
      <c r="G13" s="151"/>
      <c r="H13" s="229">
        <v>65102</v>
      </c>
    </row>
    <row r="14" spans="1:8" s="153" customFormat="1" ht="15.75" customHeight="1">
      <c r="A14" s="115"/>
      <c r="B14" s="149" t="s">
        <v>251</v>
      </c>
      <c r="C14" s="150"/>
      <c r="D14" s="151"/>
      <c r="E14" s="151"/>
      <c r="F14" s="151"/>
      <c r="G14" s="151"/>
      <c r="H14" s="151">
        <v>11908</v>
      </c>
    </row>
    <row r="15" spans="1:8" ht="15">
      <c r="A15" s="115"/>
      <c r="B15" s="149" t="s">
        <v>252</v>
      </c>
      <c r="C15" s="150"/>
      <c r="D15" s="151"/>
      <c r="E15" s="151"/>
      <c r="F15" s="151"/>
      <c r="G15" s="151"/>
      <c r="H15" s="151">
        <v>10921</v>
      </c>
    </row>
    <row r="16" spans="1:8" ht="15">
      <c r="A16" s="115"/>
      <c r="B16" s="149" t="s">
        <v>253</v>
      </c>
      <c r="C16" s="150"/>
      <c r="D16" s="151"/>
      <c r="E16" s="151"/>
      <c r="F16" s="151"/>
      <c r="G16" s="151"/>
      <c r="H16" s="151">
        <v>838</v>
      </c>
    </row>
    <row r="17" spans="1:8" ht="15">
      <c r="A17" s="115"/>
      <c r="B17" s="149" t="s">
        <v>254</v>
      </c>
      <c r="C17" s="150"/>
      <c r="D17" s="151"/>
      <c r="E17" s="151"/>
      <c r="F17" s="151"/>
      <c r="G17" s="151"/>
      <c r="H17" s="151">
        <v>1500</v>
      </c>
    </row>
    <row r="18" spans="1:8" ht="15">
      <c r="A18" s="115"/>
      <c r="B18" s="149" t="s">
        <v>255</v>
      </c>
      <c r="C18" s="150"/>
      <c r="D18" s="151"/>
      <c r="E18" s="151"/>
      <c r="F18" s="151"/>
      <c r="G18" s="151"/>
      <c r="H18" s="151">
        <v>6455</v>
      </c>
    </row>
    <row r="19" spans="1:8" s="128" customFormat="1" ht="15">
      <c r="A19" s="258" t="s">
        <v>256</v>
      </c>
      <c r="B19" s="259"/>
      <c r="C19" s="167"/>
      <c r="D19" s="168"/>
      <c r="E19" s="168"/>
      <c r="F19" s="168"/>
      <c r="G19" s="168"/>
      <c r="H19" s="169">
        <f>SUM(H13:H18)</f>
        <v>96724</v>
      </c>
    </row>
  </sheetData>
  <sheetProtection/>
  <mergeCells count="7">
    <mergeCell ref="A19:B19"/>
    <mergeCell ref="A5:B5"/>
    <mergeCell ref="A4:H4"/>
    <mergeCell ref="A3:B3"/>
    <mergeCell ref="A9:B9"/>
    <mergeCell ref="A6:B6"/>
    <mergeCell ref="A12:B12"/>
  </mergeCells>
  <printOptions horizontalCentered="1"/>
  <pageMargins left="0.11811023622047245" right="0.11811023622047245" top="0.9448818897637796" bottom="0.15748031496062992" header="0.31496062992125984" footer="0.31496062992125984"/>
  <pageSetup fitToHeight="1" fitToWidth="1" horizontalDpi="360" verticalDpi="360" orientation="portrait" paperSize="9" r:id="rId1"/>
  <headerFooter>
    <oddHeader>&amp;R8.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13.140625" style="108" bestFit="1" customWidth="1"/>
    <col min="2" max="2" width="32.421875" style="108" customWidth="1"/>
    <col min="3" max="3" width="8.7109375" style="170" customWidth="1"/>
    <col min="4" max="4" width="9.421875" style="109" customWidth="1"/>
    <col min="5" max="5" width="8.57421875" style="109" customWidth="1"/>
    <col min="6" max="6" width="8.7109375" style="109" customWidth="1"/>
    <col min="7" max="7" width="8.8515625" style="109" customWidth="1"/>
    <col min="8" max="8" width="11.7109375" style="109" customWidth="1"/>
    <col min="9" max="9" width="9.140625" style="109" customWidth="1"/>
    <col min="10" max="10" width="9.7109375" style="109" customWidth="1"/>
    <col min="11" max="16384" width="9.140625" style="108" customWidth="1"/>
  </cols>
  <sheetData>
    <row r="2" spans="3:6" ht="15">
      <c r="C2" s="270" t="s">
        <v>296</v>
      </c>
      <c r="D2" s="270"/>
      <c r="E2" s="270"/>
      <c r="F2" s="270"/>
    </row>
    <row r="4" spans="9:10" ht="15" customHeight="1">
      <c r="I4" s="271" t="s">
        <v>297</v>
      </c>
      <c r="J4" s="271"/>
    </row>
    <row r="5" spans="1:10" s="178" customFormat="1" ht="60">
      <c r="A5" s="269" t="s">
        <v>177</v>
      </c>
      <c r="B5" s="269"/>
      <c r="C5" s="179" t="s">
        <v>178</v>
      </c>
      <c r="D5" s="180" t="s">
        <v>179</v>
      </c>
      <c r="E5" s="180" t="s">
        <v>180</v>
      </c>
      <c r="F5" s="180" t="s">
        <v>181</v>
      </c>
      <c r="G5" s="180" t="s">
        <v>182</v>
      </c>
      <c r="H5" s="180" t="s">
        <v>183</v>
      </c>
      <c r="I5" s="180" t="s">
        <v>184</v>
      </c>
      <c r="J5" s="180" t="s">
        <v>89</v>
      </c>
    </row>
    <row r="6" spans="1:10" ht="12">
      <c r="A6" s="206" t="s">
        <v>257</v>
      </c>
      <c r="B6" s="114" t="s">
        <v>258</v>
      </c>
      <c r="C6" s="171">
        <v>26</v>
      </c>
      <c r="D6" s="231">
        <v>59809</v>
      </c>
      <c r="E6" s="231">
        <v>14479</v>
      </c>
      <c r="F6" s="111">
        <v>11078</v>
      </c>
      <c r="G6" s="111"/>
      <c r="H6" s="111"/>
      <c r="I6" s="111"/>
      <c r="J6" s="231">
        <v>85366</v>
      </c>
    </row>
    <row r="7" spans="1:10" ht="24">
      <c r="A7" s="206" t="s">
        <v>259</v>
      </c>
      <c r="B7" s="114" t="s">
        <v>260</v>
      </c>
      <c r="C7" s="171">
        <v>1</v>
      </c>
      <c r="D7" s="111">
        <v>2331</v>
      </c>
      <c r="E7" s="111">
        <v>615</v>
      </c>
      <c r="F7" s="111">
        <v>28</v>
      </c>
      <c r="G7" s="111"/>
      <c r="H7" s="111"/>
      <c r="I7" s="111"/>
      <c r="J7" s="111">
        <v>2974</v>
      </c>
    </row>
    <row r="8" spans="1:10" s="177" customFormat="1" ht="12">
      <c r="A8" s="129"/>
      <c r="B8" s="134" t="s">
        <v>233</v>
      </c>
      <c r="C8" s="175">
        <f>SUM(C6:C7)</f>
        <v>27</v>
      </c>
      <c r="D8" s="230">
        <v>62140</v>
      </c>
      <c r="E8" s="230">
        <v>15094</v>
      </c>
      <c r="F8" s="176">
        <v>11106</v>
      </c>
      <c r="G8" s="176"/>
      <c r="H8" s="176"/>
      <c r="I8" s="176"/>
      <c r="J8" s="230">
        <v>88340</v>
      </c>
    </row>
    <row r="9" spans="1:10" ht="12">
      <c r="A9" s="115"/>
      <c r="B9" s="115"/>
      <c r="C9" s="172"/>
      <c r="D9" s="117"/>
      <c r="E9" s="117"/>
      <c r="F9" s="117"/>
      <c r="G9" s="117"/>
      <c r="H9" s="117"/>
      <c r="I9" s="117"/>
      <c r="J9" s="117"/>
    </row>
    <row r="10" spans="1:10" ht="12">
      <c r="A10" s="115"/>
      <c r="B10" s="115"/>
      <c r="C10" s="172"/>
      <c r="D10" s="117"/>
      <c r="E10" s="117"/>
      <c r="F10" s="117"/>
      <c r="G10" s="117"/>
      <c r="H10" s="117"/>
      <c r="I10" s="117"/>
      <c r="J10" s="117"/>
    </row>
    <row r="11" spans="1:10" s="142" customFormat="1" ht="15.75">
      <c r="A11" s="152" t="s">
        <v>250</v>
      </c>
      <c r="B11" s="149"/>
      <c r="C11" s="150"/>
      <c r="D11" s="151"/>
      <c r="E11" s="151"/>
      <c r="F11" s="151"/>
      <c r="G11" s="151"/>
      <c r="H11" s="151"/>
      <c r="I11" s="151"/>
      <c r="J11" s="151"/>
    </row>
    <row r="12" spans="1:10" ht="12">
      <c r="A12" s="116"/>
      <c r="B12" s="115" t="s">
        <v>261</v>
      </c>
      <c r="C12" s="172"/>
      <c r="D12" s="117"/>
      <c r="E12" s="117"/>
      <c r="F12" s="117"/>
      <c r="G12" s="117"/>
      <c r="H12" s="117"/>
      <c r="I12" s="117"/>
      <c r="J12" s="233">
        <v>77348</v>
      </c>
    </row>
    <row r="13" spans="1:10" ht="12">
      <c r="A13" s="116"/>
      <c r="B13" s="115" t="s">
        <v>262</v>
      </c>
      <c r="C13" s="172"/>
      <c r="D13" s="117"/>
      <c r="E13" s="117"/>
      <c r="F13" s="117"/>
      <c r="G13" s="117"/>
      <c r="H13" s="117"/>
      <c r="I13" s="117"/>
      <c r="J13" s="117">
        <v>10234</v>
      </c>
    </row>
    <row r="14" spans="1:10" ht="12">
      <c r="A14" s="116"/>
      <c r="B14" s="115" t="s">
        <v>263</v>
      </c>
      <c r="C14" s="172"/>
      <c r="D14" s="117"/>
      <c r="E14" s="117"/>
      <c r="F14" s="117"/>
      <c r="G14" s="117"/>
      <c r="H14" s="117"/>
      <c r="I14" s="117"/>
      <c r="J14" s="117">
        <v>758</v>
      </c>
    </row>
    <row r="15" spans="1:10" s="174" customFormat="1" ht="12">
      <c r="A15" s="116"/>
      <c r="B15" s="116" t="s">
        <v>264</v>
      </c>
      <c r="C15" s="173"/>
      <c r="D15" s="118"/>
      <c r="E15" s="118"/>
      <c r="F15" s="118"/>
      <c r="G15" s="118"/>
      <c r="H15" s="118"/>
      <c r="I15" s="118"/>
      <c r="J15" s="232">
        <v>88340</v>
      </c>
    </row>
    <row r="29" ht="12">
      <c r="K29" s="109"/>
    </row>
  </sheetData>
  <sheetProtection/>
  <mergeCells count="3">
    <mergeCell ref="A5:B5"/>
    <mergeCell ref="C2:F2"/>
    <mergeCell ref="I4:J4"/>
  </mergeCells>
  <printOptions horizontalCentered="1"/>
  <pageMargins left="0.11811023622047245" right="0.11811023622047245" top="1.535433070866142" bottom="0.15748031496062992" header="0.31496062992125984" footer="0.31496062992125984"/>
  <pageSetup fitToHeight="1" fitToWidth="1" horizontalDpi="600" verticalDpi="600" orientation="portrait" paperSize="9" scale="82" r:id="rId1"/>
  <headerFooter>
    <oddHeader>&amp;R9.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19"/>
  <sheetViews>
    <sheetView zoomScale="75" zoomScaleNormal="75" zoomScalePageLayoutView="0" workbookViewId="0" topLeftCell="A1">
      <selection activeCell="D33" sqref="D33"/>
    </sheetView>
  </sheetViews>
  <sheetFormatPr defaultColWidth="9.140625" defaultRowHeight="15"/>
  <cols>
    <col min="1" max="1" width="63.57421875" style="22" customWidth="1"/>
    <col min="2" max="2" width="11.140625" style="22" customWidth="1"/>
    <col min="3" max="3" width="17.00390625" style="22" customWidth="1"/>
    <col min="4" max="4" width="21.421875" style="22" customWidth="1"/>
    <col min="5" max="5" width="12.28125" style="22" customWidth="1"/>
    <col min="6" max="16384" width="9.140625" style="22" customWidth="1"/>
  </cols>
  <sheetData>
    <row r="4" spans="1:7" s="52" customFormat="1" ht="42.75">
      <c r="A4" s="47" t="s">
        <v>0</v>
      </c>
      <c r="B4" s="188" t="s">
        <v>58</v>
      </c>
      <c r="C4" s="186" t="s">
        <v>265</v>
      </c>
      <c r="D4" s="186" t="s">
        <v>59</v>
      </c>
      <c r="E4" s="188" t="s">
        <v>39</v>
      </c>
      <c r="F4" s="56"/>
      <c r="G4" s="56"/>
    </row>
    <row r="5" spans="1:7" ht="28.5">
      <c r="A5" s="207" t="s">
        <v>266</v>
      </c>
      <c r="B5" s="185">
        <v>87582</v>
      </c>
      <c r="C5" s="185">
        <v>96258</v>
      </c>
      <c r="D5" s="185">
        <v>166964</v>
      </c>
      <c r="E5" s="20"/>
      <c r="F5" s="31"/>
      <c r="G5" s="31"/>
    </row>
    <row r="6" spans="1:7" ht="28.5">
      <c r="A6" s="211" t="s">
        <v>267</v>
      </c>
      <c r="B6" s="20"/>
      <c r="C6" s="20"/>
      <c r="D6" s="20"/>
      <c r="E6" s="20"/>
      <c r="F6" s="31"/>
      <c r="G6" s="31"/>
    </row>
    <row r="7" spans="1:7" s="52" customFormat="1" ht="33" customHeight="1">
      <c r="A7" s="47" t="s">
        <v>268</v>
      </c>
      <c r="B7" s="54">
        <f>SUM(B5:B6)</f>
        <v>87582</v>
      </c>
      <c r="C7" s="54">
        <f>SUM(C5:C6)</f>
        <v>96258</v>
      </c>
      <c r="D7" s="54">
        <f>SUM(D5:D6)</f>
        <v>166964</v>
      </c>
      <c r="E7" s="54">
        <f>SUM(E5:E6)</f>
        <v>0</v>
      </c>
      <c r="F7" s="56"/>
      <c r="G7" s="56"/>
    </row>
    <row r="8" spans="1:7" ht="14.25">
      <c r="A8" s="31"/>
      <c r="B8" s="31"/>
      <c r="C8" s="31"/>
      <c r="D8" s="31"/>
      <c r="E8" s="31"/>
      <c r="F8" s="31"/>
      <c r="G8" s="31"/>
    </row>
    <row r="9" spans="1:7" ht="14.25">
      <c r="A9" s="31"/>
      <c r="B9" s="31"/>
      <c r="C9" s="31"/>
      <c r="D9" s="31"/>
      <c r="E9" s="31"/>
      <c r="F9" s="31"/>
      <c r="G9" s="31"/>
    </row>
    <row r="10" spans="1:7" ht="14.25">
      <c r="A10" s="31"/>
      <c r="B10" s="31"/>
      <c r="C10" s="31"/>
      <c r="D10" s="31"/>
      <c r="E10" s="31"/>
      <c r="F10" s="31"/>
      <c r="G10" s="31"/>
    </row>
    <row r="11" spans="1:7" s="52" customFormat="1" ht="42.75">
      <c r="A11" s="47" t="s">
        <v>0</v>
      </c>
      <c r="B11" s="188" t="s">
        <v>58</v>
      </c>
      <c r="C11" s="55" t="s">
        <v>265</v>
      </c>
      <c r="D11" s="55" t="s">
        <v>59</v>
      </c>
      <c r="E11" s="188" t="s">
        <v>39</v>
      </c>
      <c r="F11" s="56"/>
      <c r="G11" s="56"/>
    </row>
    <row r="12" spans="1:7" ht="30">
      <c r="A12" s="208" t="s">
        <v>266</v>
      </c>
      <c r="B12" s="234">
        <v>87582</v>
      </c>
      <c r="C12" s="234">
        <v>96258</v>
      </c>
      <c r="D12" s="234">
        <f>SUM(B12:C12)</f>
        <v>183840</v>
      </c>
      <c r="E12" s="12">
        <f>SUM(E13:E15)</f>
        <v>0</v>
      </c>
      <c r="F12" s="31"/>
      <c r="G12" s="31"/>
    </row>
    <row r="13" spans="1:7" ht="14.25">
      <c r="A13" s="209" t="s">
        <v>269</v>
      </c>
      <c r="B13" s="185">
        <v>77348</v>
      </c>
      <c r="C13" s="185">
        <v>76383</v>
      </c>
      <c r="D13" s="20">
        <f>SUM(B13:C13)</f>
        <v>153731</v>
      </c>
      <c r="E13" s="20"/>
      <c r="F13" s="31"/>
      <c r="G13" s="31"/>
    </row>
    <row r="14" spans="1:7" ht="14.25">
      <c r="A14" s="209" t="s">
        <v>270</v>
      </c>
      <c r="B14" s="20">
        <v>10234</v>
      </c>
      <c r="C14" s="20">
        <v>19875</v>
      </c>
      <c r="D14" s="20">
        <f>SUM(B14:C14)</f>
        <v>30109</v>
      </c>
      <c r="E14" s="20"/>
      <c r="F14" s="31"/>
      <c r="G14" s="31"/>
    </row>
    <row r="15" spans="1:7" ht="14.25">
      <c r="A15" s="209" t="s">
        <v>271</v>
      </c>
      <c r="B15" s="20"/>
      <c r="C15" s="20"/>
      <c r="D15" s="20"/>
      <c r="E15" s="20"/>
      <c r="F15" s="31"/>
      <c r="G15" s="31"/>
    </row>
    <row r="16" spans="1:7" ht="30">
      <c r="A16" s="210" t="s">
        <v>267</v>
      </c>
      <c r="B16" s="12">
        <f>SUM(B17:B19)</f>
        <v>0</v>
      </c>
      <c r="C16" s="12">
        <f>SUM(C17:C19)</f>
        <v>0</v>
      </c>
      <c r="D16" s="12">
        <f>SUM(D17:D19)</f>
        <v>0</v>
      </c>
      <c r="E16" s="12">
        <f>SUM(E17:E19)</f>
        <v>0</v>
      </c>
      <c r="F16" s="31"/>
      <c r="G16" s="31"/>
    </row>
    <row r="17" spans="1:7" ht="14.25">
      <c r="A17" s="209" t="s">
        <v>269</v>
      </c>
      <c r="B17" s="20"/>
      <c r="C17" s="20"/>
      <c r="D17" s="20"/>
      <c r="E17" s="20"/>
      <c r="F17" s="31"/>
      <c r="G17" s="31"/>
    </row>
    <row r="18" spans="1:7" ht="14.25">
      <c r="A18" s="209" t="s">
        <v>270</v>
      </c>
      <c r="B18" s="20"/>
      <c r="C18" s="20"/>
      <c r="D18" s="20"/>
      <c r="E18" s="20"/>
      <c r="F18" s="31"/>
      <c r="G18" s="31"/>
    </row>
    <row r="19" spans="1:7" ht="14.25">
      <c r="A19" s="209" t="s">
        <v>271</v>
      </c>
      <c r="B19" s="20"/>
      <c r="C19" s="20"/>
      <c r="D19" s="20"/>
      <c r="E19" s="20"/>
      <c r="F19" s="31"/>
      <c r="G19" s="31"/>
    </row>
    <row r="20" spans="1:7" s="52" customFormat="1" ht="31.5" customHeight="1">
      <c r="A20" s="47" t="s">
        <v>272</v>
      </c>
      <c r="B20" s="235">
        <f>SUM(B12,B16)</f>
        <v>87582</v>
      </c>
      <c r="C20" s="235">
        <v>96258</v>
      </c>
      <c r="D20" s="235">
        <f>SUM(D12,D16)</f>
        <v>183840</v>
      </c>
      <c r="E20" s="47">
        <f>SUM(E12,E16)</f>
        <v>0</v>
      </c>
      <c r="F20" s="56"/>
      <c r="G20" s="56"/>
    </row>
    <row r="21" spans="1:7" ht="14.25">
      <c r="A21" s="31"/>
      <c r="B21" s="31"/>
      <c r="C21" s="31"/>
      <c r="D21" s="31"/>
      <c r="E21" s="31"/>
      <c r="F21" s="31"/>
      <c r="G21" s="31"/>
    </row>
    <row r="22" spans="1:7" ht="14.25">
      <c r="A22" s="31"/>
      <c r="B22" s="31"/>
      <c r="C22" s="31"/>
      <c r="D22" s="31"/>
      <c r="E22" s="31"/>
      <c r="F22" s="31"/>
      <c r="G22" s="31"/>
    </row>
    <row r="23" spans="1:7" ht="14.25">
      <c r="A23" s="31"/>
      <c r="B23" s="31"/>
      <c r="C23" s="31"/>
      <c r="D23" s="31"/>
      <c r="E23" s="31"/>
      <c r="F23" s="31"/>
      <c r="G23" s="31"/>
    </row>
    <row r="24" spans="1:7" ht="14.25">
      <c r="A24" s="31"/>
      <c r="B24" s="31"/>
      <c r="C24" s="31"/>
      <c r="D24" s="31"/>
      <c r="E24" s="31"/>
      <c r="F24" s="31"/>
      <c r="G24" s="31"/>
    </row>
    <row r="25" spans="1:7" ht="14.25">
      <c r="A25" s="31"/>
      <c r="B25" s="31"/>
      <c r="C25" s="31"/>
      <c r="D25" s="31"/>
      <c r="E25" s="31"/>
      <c r="F25" s="31"/>
      <c r="G25" s="31"/>
    </row>
    <row r="26" spans="1:7" ht="14.25">
      <c r="A26" s="31"/>
      <c r="B26" s="31"/>
      <c r="C26" s="31"/>
      <c r="D26" s="31"/>
      <c r="E26" s="31"/>
      <c r="F26" s="31"/>
      <c r="G26" s="31"/>
    </row>
    <row r="27" spans="1:7" ht="14.25">
      <c r="A27" s="31"/>
      <c r="B27" s="31"/>
      <c r="C27" s="31"/>
      <c r="D27" s="31"/>
      <c r="E27" s="31"/>
      <c r="F27" s="31"/>
      <c r="G27" s="31"/>
    </row>
    <row r="28" spans="1:7" ht="14.25">
      <c r="A28" s="31"/>
      <c r="B28" s="31"/>
      <c r="C28" s="31"/>
      <c r="D28" s="31"/>
      <c r="E28" s="31"/>
      <c r="F28" s="31"/>
      <c r="G28" s="31"/>
    </row>
    <row r="29" spans="1:7" ht="14.25">
      <c r="A29" s="31"/>
      <c r="B29" s="31"/>
      <c r="C29" s="31"/>
      <c r="D29" s="31"/>
      <c r="E29" s="31"/>
      <c r="F29" s="31"/>
      <c r="G29" s="31"/>
    </row>
    <row r="30" spans="1:7" ht="14.25">
      <c r="A30" s="31"/>
      <c r="B30" s="31"/>
      <c r="C30" s="31"/>
      <c r="D30" s="31"/>
      <c r="E30" s="31"/>
      <c r="F30" s="31"/>
      <c r="G30" s="31"/>
    </row>
    <row r="31" spans="1:7" ht="14.25">
      <c r="A31" s="31"/>
      <c r="B31" s="31"/>
      <c r="C31" s="31"/>
      <c r="D31" s="31"/>
      <c r="E31" s="31"/>
      <c r="F31" s="31"/>
      <c r="G31" s="31"/>
    </row>
    <row r="32" spans="1:7" ht="14.25">
      <c r="A32" s="31"/>
      <c r="B32" s="31"/>
      <c r="C32" s="31"/>
      <c r="D32" s="31"/>
      <c r="E32" s="31"/>
      <c r="F32" s="31"/>
      <c r="G32" s="31"/>
    </row>
    <row r="33" spans="1:7" ht="14.25">
      <c r="A33" s="31"/>
      <c r="B33" s="31"/>
      <c r="C33" s="31"/>
      <c r="D33" s="31"/>
      <c r="E33" s="31"/>
      <c r="F33" s="31"/>
      <c r="G33" s="31"/>
    </row>
    <row r="34" spans="1:7" ht="14.25">
      <c r="A34" s="31"/>
      <c r="B34" s="31"/>
      <c r="C34" s="31"/>
      <c r="D34" s="31"/>
      <c r="E34" s="31"/>
      <c r="F34" s="31"/>
      <c r="G34" s="31"/>
    </row>
    <row r="35" spans="1:7" ht="14.25">
      <c r="A35" s="31"/>
      <c r="B35" s="31"/>
      <c r="C35" s="31"/>
      <c r="D35" s="31"/>
      <c r="E35" s="31"/>
      <c r="F35" s="31"/>
      <c r="G35" s="31"/>
    </row>
    <row r="36" spans="1:7" ht="14.25">
      <c r="A36" s="31"/>
      <c r="B36" s="31"/>
      <c r="C36" s="31"/>
      <c r="D36" s="31"/>
      <c r="E36" s="31"/>
      <c r="F36" s="31"/>
      <c r="G36" s="31"/>
    </row>
    <row r="37" spans="1:7" ht="14.25">
      <c r="A37" s="31"/>
      <c r="B37" s="31"/>
      <c r="C37" s="31"/>
      <c r="D37" s="31"/>
      <c r="E37" s="31"/>
      <c r="F37" s="31"/>
      <c r="G37" s="31"/>
    </row>
    <row r="38" spans="1:7" ht="14.25">
      <c r="A38" s="31"/>
      <c r="B38" s="31"/>
      <c r="C38" s="31"/>
      <c r="D38" s="31"/>
      <c r="E38" s="31"/>
      <c r="F38" s="31"/>
      <c r="G38" s="31"/>
    </row>
    <row r="39" spans="1:7" ht="14.25">
      <c r="A39" s="31"/>
      <c r="B39" s="31"/>
      <c r="C39" s="31"/>
      <c r="D39" s="31"/>
      <c r="E39" s="31"/>
      <c r="F39" s="31"/>
      <c r="G39" s="31"/>
    </row>
    <row r="40" spans="1:7" ht="14.25">
      <c r="A40" s="31"/>
      <c r="B40" s="31"/>
      <c r="C40" s="31"/>
      <c r="D40" s="31"/>
      <c r="E40" s="31"/>
      <c r="F40" s="31"/>
      <c r="G40" s="31"/>
    </row>
    <row r="41" spans="1:7" ht="14.25">
      <c r="A41" s="31"/>
      <c r="B41" s="31"/>
      <c r="C41" s="31"/>
      <c r="D41" s="31"/>
      <c r="E41" s="31"/>
      <c r="F41" s="31"/>
      <c r="G41" s="31"/>
    </row>
    <row r="42" spans="1:7" ht="14.25">
      <c r="A42" s="31"/>
      <c r="B42" s="31"/>
      <c r="C42" s="31"/>
      <c r="D42" s="31"/>
      <c r="E42" s="31"/>
      <c r="F42" s="31"/>
      <c r="G42" s="31"/>
    </row>
    <row r="43" spans="1:7" ht="14.25">
      <c r="A43" s="31"/>
      <c r="B43" s="31"/>
      <c r="C43" s="31"/>
      <c r="D43" s="31"/>
      <c r="E43" s="31"/>
      <c r="F43" s="31"/>
      <c r="G43" s="31"/>
    </row>
    <row r="44" spans="1:7" ht="14.25">
      <c r="A44" s="31"/>
      <c r="B44" s="31"/>
      <c r="C44" s="31"/>
      <c r="D44" s="31"/>
      <c r="E44" s="31"/>
      <c r="F44" s="31"/>
      <c r="G44" s="31"/>
    </row>
    <row r="45" spans="1:7" ht="14.25">
      <c r="A45" s="31"/>
      <c r="B45" s="31"/>
      <c r="C45" s="31"/>
      <c r="D45" s="31"/>
      <c r="E45" s="31"/>
      <c r="F45" s="31"/>
      <c r="G45" s="31"/>
    </row>
    <row r="46" spans="1:7" ht="14.25">
      <c r="A46" s="31"/>
      <c r="B46" s="31"/>
      <c r="C46" s="31"/>
      <c r="D46" s="31"/>
      <c r="E46" s="31"/>
      <c r="F46" s="31"/>
      <c r="G46" s="31"/>
    </row>
    <row r="47" spans="1:7" ht="14.25">
      <c r="A47" s="31"/>
      <c r="B47" s="31"/>
      <c r="C47" s="31"/>
      <c r="D47" s="31"/>
      <c r="E47" s="31"/>
      <c r="F47" s="31"/>
      <c r="G47" s="31"/>
    </row>
    <row r="48" spans="1:7" ht="14.25">
      <c r="A48" s="31"/>
      <c r="B48" s="31"/>
      <c r="C48" s="31"/>
      <c r="D48" s="31"/>
      <c r="E48" s="31"/>
      <c r="F48" s="31"/>
      <c r="G48" s="31"/>
    </row>
    <row r="49" spans="1:7" ht="14.25">
      <c r="A49" s="31"/>
      <c r="B49" s="31"/>
      <c r="C49" s="31"/>
      <c r="D49" s="31"/>
      <c r="E49" s="31"/>
      <c r="F49" s="31"/>
      <c r="G49" s="31"/>
    </row>
    <row r="50" spans="1:7" ht="14.25">
      <c r="A50" s="31"/>
      <c r="B50" s="31"/>
      <c r="C50" s="31"/>
      <c r="D50" s="31"/>
      <c r="E50" s="31"/>
      <c r="F50" s="31"/>
      <c r="G50" s="31"/>
    </row>
    <row r="51" spans="1:7" ht="14.25">
      <c r="A51" s="31"/>
      <c r="B51" s="31"/>
      <c r="C51" s="31"/>
      <c r="D51" s="31"/>
      <c r="E51" s="31"/>
      <c r="F51" s="31"/>
      <c r="G51" s="31"/>
    </row>
    <row r="52" spans="1:7" ht="14.25">
      <c r="A52" s="31"/>
      <c r="B52" s="31"/>
      <c r="C52" s="31"/>
      <c r="D52" s="31"/>
      <c r="E52" s="31"/>
      <c r="F52" s="31"/>
      <c r="G52" s="31"/>
    </row>
    <row r="53" spans="1:7" ht="14.25">
      <c r="A53" s="31"/>
      <c r="B53" s="31"/>
      <c r="C53" s="31"/>
      <c r="D53" s="31"/>
      <c r="E53" s="31"/>
      <c r="F53" s="31"/>
      <c r="G53" s="31"/>
    </row>
    <row r="54" spans="1:7" ht="14.25">
      <c r="A54" s="31"/>
      <c r="B54" s="31"/>
      <c r="C54" s="31"/>
      <c r="D54" s="31"/>
      <c r="E54" s="31"/>
      <c r="F54" s="31"/>
      <c r="G54" s="31"/>
    </row>
    <row r="55" spans="1:7" ht="14.25">
      <c r="A55" s="31"/>
      <c r="B55" s="31"/>
      <c r="C55" s="31"/>
      <c r="D55" s="31"/>
      <c r="E55" s="31"/>
      <c r="F55" s="31"/>
      <c r="G55" s="31"/>
    </row>
    <row r="56" spans="1:7" ht="14.25">
      <c r="A56" s="31"/>
      <c r="B56" s="31"/>
      <c r="C56" s="31"/>
      <c r="D56" s="31"/>
      <c r="E56" s="31"/>
      <c r="F56" s="31"/>
      <c r="G56" s="31"/>
    </row>
    <row r="57" spans="1:7" ht="14.25">
      <c r="A57" s="31"/>
      <c r="B57" s="31"/>
      <c r="C57" s="31"/>
      <c r="D57" s="31"/>
      <c r="E57" s="31"/>
      <c r="F57" s="31"/>
      <c r="G57" s="31"/>
    </row>
    <row r="58" spans="1:7" ht="14.25">
      <c r="A58" s="31"/>
      <c r="B58" s="31"/>
      <c r="C58" s="31"/>
      <c r="D58" s="31"/>
      <c r="E58" s="31"/>
      <c r="F58" s="31"/>
      <c r="G58" s="31"/>
    </row>
    <row r="59" spans="1:7" ht="14.25">
      <c r="A59" s="31"/>
      <c r="B59" s="31"/>
      <c r="C59" s="31"/>
      <c r="D59" s="31"/>
      <c r="E59" s="31"/>
      <c r="F59" s="31"/>
      <c r="G59" s="31"/>
    </row>
    <row r="60" spans="1:7" ht="14.25">
      <c r="A60" s="31"/>
      <c r="B60" s="31"/>
      <c r="C60" s="31"/>
      <c r="D60" s="31"/>
      <c r="E60" s="31"/>
      <c r="F60" s="31"/>
      <c r="G60" s="31"/>
    </row>
    <row r="61" spans="1:7" ht="14.25">
      <c r="A61" s="31"/>
      <c r="B61" s="31"/>
      <c r="C61" s="31"/>
      <c r="D61" s="31"/>
      <c r="E61" s="31"/>
      <c r="F61" s="31"/>
      <c r="G61" s="31"/>
    </row>
    <row r="62" spans="1:7" ht="14.25">
      <c r="A62" s="31"/>
      <c r="B62" s="31"/>
      <c r="C62" s="31"/>
      <c r="D62" s="31"/>
      <c r="E62" s="31"/>
      <c r="F62" s="31"/>
      <c r="G62" s="31"/>
    </row>
    <row r="63" spans="1:7" ht="14.25">
      <c r="A63" s="31"/>
      <c r="B63" s="31"/>
      <c r="C63" s="31"/>
      <c r="D63" s="31"/>
      <c r="E63" s="31"/>
      <c r="F63" s="31"/>
      <c r="G63" s="31"/>
    </row>
    <row r="64" spans="1:7" ht="14.25">
      <c r="A64" s="31"/>
      <c r="B64" s="31"/>
      <c r="C64" s="31"/>
      <c r="D64" s="31"/>
      <c r="E64" s="31"/>
      <c r="F64" s="31"/>
      <c r="G64" s="31"/>
    </row>
    <row r="65" spans="1:7" ht="14.25">
      <c r="A65" s="31"/>
      <c r="B65" s="31"/>
      <c r="C65" s="31"/>
      <c r="D65" s="31"/>
      <c r="E65" s="31"/>
      <c r="F65" s="31"/>
      <c r="G65" s="31"/>
    </row>
    <row r="66" spans="1:7" ht="14.25">
      <c r="A66" s="31"/>
      <c r="B66" s="31"/>
      <c r="C66" s="31"/>
      <c r="D66" s="31"/>
      <c r="E66" s="31"/>
      <c r="F66" s="31"/>
      <c r="G66" s="31"/>
    </row>
    <row r="67" spans="1:7" ht="14.25">
      <c r="A67" s="31"/>
      <c r="B67" s="31"/>
      <c r="C67" s="31"/>
      <c r="D67" s="31"/>
      <c r="E67" s="31"/>
      <c r="F67" s="31"/>
      <c r="G67" s="31"/>
    </row>
    <row r="68" spans="1:7" ht="14.25">
      <c r="A68" s="31"/>
      <c r="B68" s="31"/>
      <c r="C68" s="31"/>
      <c r="D68" s="31"/>
      <c r="E68" s="31"/>
      <c r="F68" s="31"/>
      <c r="G68" s="31"/>
    </row>
    <row r="69" spans="1:7" ht="14.25">
      <c r="A69" s="31"/>
      <c r="B69" s="31"/>
      <c r="C69" s="31"/>
      <c r="D69" s="31"/>
      <c r="E69" s="31"/>
      <c r="F69" s="31"/>
      <c r="G69" s="31"/>
    </row>
    <row r="70" spans="1:7" ht="14.25">
      <c r="A70" s="31"/>
      <c r="B70" s="31"/>
      <c r="C70" s="31"/>
      <c r="D70" s="31"/>
      <c r="E70" s="31"/>
      <c r="F70" s="31"/>
      <c r="G70" s="31"/>
    </row>
    <row r="71" spans="1:7" ht="14.25">
      <c r="A71" s="31"/>
      <c r="B71" s="31"/>
      <c r="C71" s="31"/>
      <c r="D71" s="31"/>
      <c r="E71" s="31"/>
      <c r="F71" s="31"/>
      <c r="G71" s="31"/>
    </row>
    <row r="72" spans="1:7" ht="14.25">
      <c r="A72" s="31"/>
      <c r="B72" s="31"/>
      <c r="C72" s="31"/>
      <c r="D72" s="31"/>
      <c r="E72" s="31"/>
      <c r="F72" s="31"/>
      <c r="G72" s="31"/>
    </row>
    <row r="73" spans="1:7" ht="14.25">
      <c r="A73" s="31"/>
      <c r="B73" s="31"/>
      <c r="C73" s="31"/>
      <c r="D73" s="31"/>
      <c r="E73" s="31"/>
      <c r="F73" s="31"/>
      <c r="G73" s="31"/>
    </row>
    <row r="74" spans="1:7" ht="14.25">
      <c r="A74" s="31"/>
      <c r="B74" s="31"/>
      <c r="C74" s="31"/>
      <c r="D74" s="31"/>
      <c r="E74" s="31"/>
      <c r="F74" s="31"/>
      <c r="G74" s="31"/>
    </row>
    <row r="75" spans="1:7" ht="14.25">
      <c r="A75" s="31"/>
      <c r="B75" s="31"/>
      <c r="C75" s="31"/>
      <c r="D75" s="31"/>
      <c r="E75" s="31"/>
      <c r="F75" s="31"/>
      <c r="G75" s="31"/>
    </row>
    <row r="76" spans="1:7" ht="14.25">
      <c r="A76" s="31"/>
      <c r="B76" s="31"/>
      <c r="C76" s="31"/>
      <c r="D76" s="31"/>
      <c r="E76" s="31"/>
      <c r="F76" s="31"/>
      <c r="G76" s="31"/>
    </row>
    <row r="77" spans="1:7" ht="14.25">
      <c r="A77" s="31"/>
      <c r="B77" s="31"/>
      <c r="C77" s="31"/>
      <c r="D77" s="31"/>
      <c r="E77" s="31"/>
      <c r="F77" s="31"/>
      <c r="G77" s="31"/>
    </row>
    <row r="78" spans="1:7" ht="14.25">
      <c r="A78" s="31"/>
      <c r="B78" s="31"/>
      <c r="C78" s="31"/>
      <c r="D78" s="31"/>
      <c r="E78" s="31"/>
      <c r="F78" s="31"/>
      <c r="G78" s="31"/>
    </row>
    <row r="79" spans="1:7" ht="14.25">
      <c r="A79" s="31"/>
      <c r="B79" s="31"/>
      <c r="C79" s="31"/>
      <c r="D79" s="31"/>
      <c r="E79" s="31"/>
      <c r="F79" s="31"/>
      <c r="G79" s="31"/>
    </row>
    <row r="80" spans="1:7" ht="14.25">
      <c r="A80" s="31"/>
      <c r="B80" s="31"/>
      <c r="C80" s="31"/>
      <c r="D80" s="31"/>
      <c r="E80" s="31"/>
      <c r="F80" s="31"/>
      <c r="G80" s="31"/>
    </row>
    <row r="81" spans="1:7" ht="14.25">
      <c r="A81" s="31"/>
      <c r="B81" s="31"/>
      <c r="C81" s="31"/>
      <c r="D81" s="31"/>
      <c r="E81" s="31"/>
      <c r="F81" s="31"/>
      <c r="G81" s="31"/>
    </row>
    <row r="82" spans="1:7" ht="14.25">
      <c r="A82" s="31"/>
      <c r="B82" s="31"/>
      <c r="C82" s="31"/>
      <c r="D82" s="31"/>
      <c r="E82" s="31"/>
      <c r="F82" s="31"/>
      <c r="G82" s="31"/>
    </row>
    <row r="83" spans="1:7" ht="14.25">
      <c r="A83" s="31"/>
      <c r="B83" s="31"/>
      <c r="C83" s="31"/>
      <c r="D83" s="31"/>
      <c r="E83" s="31"/>
      <c r="F83" s="31"/>
      <c r="G83" s="31"/>
    </row>
    <row r="84" spans="1:7" ht="14.25">
      <c r="A84" s="31"/>
      <c r="B84" s="31"/>
      <c r="C84" s="31"/>
      <c r="D84" s="31"/>
      <c r="E84" s="31"/>
      <c r="F84" s="31"/>
      <c r="G84" s="31"/>
    </row>
    <row r="85" spans="1:7" ht="14.25">
      <c r="A85" s="31"/>
      <c r="B85" s="31"/>
      <c r="C85" s="31"/>
      <c r="D85" s="31"/>
      <c r="E85" s="31"/>
      <c r="F85" s="31"/>
      <c r="G85" s="31"/>
    </row>
    <row r="86" spans="1:7" ht="14.25">
      <c r="A86" s="31"/>
      <c r="B86" s="31"/>
      <c r="C86" s="31"/>
      <c r="D86" s="31"/>
      <c r="E86" s="31"/>
      <c r="F86" s="31"/>
      <c r="G86" s="31"/>
    </row>
    <row r="87" spans="1:7" ht="14.25">
      <c r="A87" s="31"/>
      <c r="B87" s="31"/>
      <c r="C87" s="31"/>
      <c r="D87" s="31"/>
      <c r="E87" s="31"/>
      <c r="F87" s="31"/>
      <c r="G87" s="31"/>
    </row>
    <row r="88" spans="1:7" ht="14.25">
      <c r="A88" s="31"/>
      <c r="B88" s="31"/>
      <c r="C88" s="31"/>
      <c r="D88" s="31"/>
      <c r="E88" s="31"/>
      <c r="F88" s="31"/>
      <c r="G88" s="31"/>
    </row>
    <row r="89" spans="1:7" ht="14.25">
      <c r="A89" s="31"/>
      <c r="B89" s="31"/>
      <c r="C89" s="31"/>
      <c r="D89" s="31"/>
      <c r="E89" s="31"/>
      <c r="F89" s="31"/>
      <c r="G89" s="31"/>
    </row>
    <row r="90" spans="1:7" ht="14.25">
      <c r="A90" s="31"/>
      <c r="B90" s="31"/>
      <c r="C90" s="31"/>
      <c r="D90" s="31"/>
      <c r="E90" s="31"/>
      <c r="F90" s="31"/>
      <c r="G90" s="31"/>
    </row>
    <row r="91" spans="1:7" ht="14.25">
      <c r="A91" s="31"/>
      <c r="B91" s="31"/>
      <c r="C91" s="31"/>
      <c r="D91" s="31"/>
      <c r="E91" s="31"/>
      <c r="F91" s="31"/>
      <c r="G91" s="31"/>
    </row>
    <row r="92" spans="1:7" ht="14.25">
      <c r="A92" s="31"/>
      <c r="B92" s="31"/>
      <c r="C92" s="31"/>
      <c r="D92" s="31"/>
      <c r="E92" s="31"/>
      <c r="F92" s="31"/>
      <c r="G92" s="31"/>
    </row>
    <row r="93" spans="1:7" ht="14.25">
      <c r="A93" s="31"/>
      <c r="B93" s="31"/>
      <c r="C93" s="31"/>
      <c r="D93" s="31"/>
      <c r="E93" s="31"/>
      <c r="F93" s="31"/>
      <c r="G93" s="31"/>
    </row>
    <row r="94" spans="1:7" ht="14.25">
      <c r="A94" s="31"/>
      <c r="B94" s="31"/>
      <c r="C94" s="31"/>
      <c r="D94" s="31"/>
      <c r="E94" s="31"/>
      <c r="F94" s="31"/>
      <c r="G94" s="31"/>
    </row>
    <row r="95" spans="1:7" ht="14.25">
      <c r="A95" s="31"/>
      <c r="B95" s="31"/>
      <c r="C95" s="31"/>
      <c r="D95" s="31"/>
      <c r="E95" s="31"/>
      <c r="F95" s="31"/>
      <c r="G95" s="31"/>
    </row>
    <row r="96" spans="1:7" ht="14.25">
      <c r="A96" s="31"/>
      <c r="B96" s="31"/>
      <c r="C96" s="31"/>
      <c r="D96" s="31"/>
      <c r="E96" s="31"/>
      <c r="F96" s="31"/>
      <c r="G96" s="31"/>
    </row>
    <row r="97" spans="1:7" ht="14.25">
      <c r="A97" s="31"/>
      <c r="B97" s="31"/>
      <c r="C97" s="31"/>
      <c r="D97" s="31"/>
      <c r="E97" s="31"/>
      <c r="F97" s="31"/>
      <c r="G97" s="31"/>
    </row>
    <row r="98" spans="1:7" ht="14.25">
      <c r="A98" s="31"/>
      <c r="B98" s="31"/>
      <c r="C98" s="31"/>
      <c r="D98" s="31"/>
      <c r="E98" s="31"/>
      <c r="F98" s="31"/>
      <c r="G98" s="31"/>
    </row>
    <row r="99" spans="1:7" ht="14.25">
      <c r="A99" s="31"/>
      <c r="B99" s="31"/>
      <c r="C99" s="31"/>
      <c r="D99" s="31"/>
      <c r="E99" s="31"/>
      <c r="F99" s="31"/>
      <c r="G99" s="31"/>
    </row>
    <row r="100" spans="1:7" ht="14.25">
      <c r="A100" s="31"/>
      <c r="B100" s="31"/>
      <c r="C100" s="31"/>
      <c r="D100" s="31"/>
      <c r="E100" s="31"/>
      <c r="F100" s="31"/>
      <c r="G100" s="31"/>
    </row>
    <row r="101" spans="1:7" ht="14.25">
      <c r="A101" s="31"/>
      <c r="B101" s="31"/>
      <c r="C101" s="31"/>
      <c r="D101" s="31"/>
      <c r="E101" s="31"/>
      <c r="F101" s="31"/>
      <c r="G101" s="31"/>
    </row>
    <row r="102" spans="1:7" ht="14.25">
      <c r="A102" s="31"/>
      <c r="B102" s="31"/>
      <c r="C102" s="31"/>
      <c r="D102" s="31"/>
      <c r="E102" s="31"/>
      <c r="F102" s="31"/>
      <c r="G102" s="31"/>
    </row>
    <row r="103" spans="1:7" ht="14.25">
      <c r="A103" s="31"/>
      <c r="B103" s="31"/>
      <c r="C103" s="31"/>
      <c r="D103" s="31"/>
      <c r="E103" s="31"/>
      <c r="F103" s="31"/>
      <c r="G103" s="31"/>
    </row>
    <row r="104" spans="1:7" ht="14.25">
      <c r="A104" s="31"/>
      <c r="B104" s="31"/>
      <c r="C104" s="31"/>
      <c r="D104" s="31"/>
      <c r="E104" s="31"/>
      <c r="F104" s="31"/>
      <c r="G104" s="31"/>
    </row>
    <row r="105" spans="1:7" ht="14.25">
      <c r="A105" s="31"/>
      <c r="B105" s="31"/>
      <c r="C105" s="31"/>
      <c r="D105" s="31"/>
      <c r="E105" s="31"/>
      <c r="F105" s="31"/>
      <c r="G105" s="31"/>
    </row>
    <row r="106" spans="1:7" ht="14.25">
      <c r="A106" s="31"/>
      <c r="B106" s="31"/>
      <c r="C106" s="31"/>
      <c r="D106" s="31"/>
      <c r="E106" s="31"/>
      <c r="F106" s="31"/>
      <c r="G106" s="31"/>
    </row>
    <row r="107" spans="1:7" ht="14.25">
      <c r="A107" s="31"/>
      <c r="B107" s="31"/>
      <c r="C107" s="31"/>
      <c r="D107" s="31"/>
      <c r="E107" s="31"/>
      <c r="F107" s="31"/>
      <c r="G107" s="31"/>
    </row>
    <row r="108" spans="1:7" ht="14.25">
      <c r="A108" s="31"/>
      <c r="B108" s="31"/>
      <c r="C108" s="31"/>
      <c r="D108" s="31"/>
      <c r="E108" s="31"/>
      <c r="F108" s="31"/>
      <c r="G108" s="31"/>
    </row>
    <row r="109" spans="1:7" ht="14.25">
      <c r="A109" s="31"/>
      <c r="B109" s="31"/>
      <c r="C109" s="31"/>
      <c r="D109" s="31"/>
      <c r="E109" s="31"/>
      <c r="F109" s="31"/>
      <c r="G109" s="31"/>
    </row>
    <row r="110" spans="1:7" ht="14.25">
      <c r="A110" s="31"/>
      <c r="B110" s="31"/>
      <c r="C110" s="31"/>
      <c r="D110" s="31"/>
      <c r="E110" s="31"/>
      <c r="F110" s="31"/>
      <c r="G110" s="31"/>
    </row>
    <row r="111" spans="1:7" ht="14.25">
      <c r="A111" s="31"/>
      <c r="B111" s="31"/>
      <c r="C111" s="31"/>
      <c r="D111" s="31"/>
      <c r="E111" s="31"/>
      <c r="F111" s="31"/>
      <c r="G111" s="31"/>
    </row>
    <row r="112" spans="1:7" ht="14.25">
      <c r="A112" s="31"/>
      <c r="B112" s="31"/>
      <c r="C112" s="31"/>
      <c r="D112" s="31"/>
      <c r="E112" s="31"/>
      <c r="F112" s="31"/>
      <c r="G112" s="31"/>
    </row>
    <row r="113" spans="1:7" ht="14.25">
      <c r="A113" s="31"/>
      <c r="B113" s="31"/>
      <c r="C113" s="31"/>
      <c r="D113" s="31"/>
      <c r="E113" s="31"/>
      <c r="F113" s="31"/>
      <c r="G113" s="31"/>
    </row>
    <row r="114" spans="1:7" ht="14.25">
      <c r="A114" s="31"/>
      <c r="B114" s="31"/>
      <c r="C114" s="31"/>
      <c r="D114" s="31"/>
      <c r="E114" s="31"/>
      <c r="F114" s="31"/>
      <c r="G114" s="31"/>
    </row>
    <row r="115" spans="1:7" ht="14.25">
      <c r="A115" s="31"/>
      <c r="B115" s="31"/>
      <c r="C115" s="31"/>
      <c r="D115" s="31"/>
      <c r="E115" s="31"/>
      <c r="F115" s="31"/>
      <c r="G115" s="31"/>
    </row>
    <row r="116" spans="1:7" ht="14.25">
      <c r="A116" s="31"/>
      <c r="B116" s="31"/>
      <c r="C116" s="31"/>
      <c r="D116" s="31"/>
      <c r="E116" s="31"/>
      <c r="F116" s="31"/>
      <c r="G116" s="31"/>
    </row>
    <row r="117" spans="1:7" ht="14.25">
      <c r="A117" s="31"/>
      <c r="B117" s="31"/>
      <c r="C117" s="31"/>
      <c r="D117" s="31"/>
      <c r="E117" s="31"/>
      <c r="F117" s="31"/>
      <c r="G117" s="31"/>
    </row>
    <row r="118" spans="1:7" ht="14.25">
      <c r="A118" s="31"/>
      <c r="B118" s="31"/>
      <c r="C118" s="31"/>
      <c r="D118" s="31"/>
      <c r="E118" s="31"/>
      <c r="F118" s="31"/>
      <c r="G118" s="31"/>
    </row>
    <row r="119" spans="1:7" ht="14.25">
      <c r="A119" s="31"/>
      <c r="B119" s="31"/>
      <c r="C119" s="31"/>
      <c r="D119" s="31"/>
      <c r="E119" s="31"/>
      <c r="F119" s="31"/>
      <c r="G119" s="31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1"/>
  <headerFooter>
    <oddHeader>&amp;R10.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5" zoomScaleNormal="75" zoomScalePageLayoutView="0" workbookViewId="0" topLeftCell="A34">
      <selection activeCell="J52" sqref="J52"/>
    </sheetView>
  </sheetViews>
  <sheetFormatPr defaultColWidth="9.140625" defaultRowHeight="15"/>
  <cols>
    <col min="1" max="1" width="73.421875" style="22" customWidth="1"/>
    <col min="2" max="2" width="19.57421875" style="22" customWidth="1"/>
    <col min="3" max="3" width="17.140625" style="22" customWidth="1"/>
    <col min="4" max="4" width="18.140625" style="22" customWidth="1"/>
    <col min="5" max="5" width="16.28125" style="22" customWidth="1"/>
    <col min="6" max="6" width="22.140625" style="22" customWidth="1"/>
    <col min="7" max="7" width="21.7109375" style="22" customWidth="1"/>
    <col min="8" max="16384" width="9.140625" style="22" customWidth="1"/>
  </cols>
  <sheetData>
    <row r="1" spans="1:7" ht="14.25">
      <c r="A1" s="31"/>
      <c r="B1" s="31"/>
      <c r="C1" s="31"/>
      <c r="D1" s="31"/>
      <c r="E1" s="31"/>
      <c r="F1" s="31"/>
      <c r="G1" s="31"/>
    </row>
    <row r="2" spans="1:7" ht="18">
      <c r="A2" s="212" t="s">
        <v>273</v>
      </c>
      <c r="B2" s="181"/>
      <c r="C2" s="31"/>
      <c r="D2" s="31"/>
      <c r="E2" s="31"/>
      <c r="F2" s="31"/>
      <c r="G2" s="31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1:9" s="52" customFormat="1" ht="39.75">
      <c r="A4" s="21" t="s">
        <v>0</v>
      </c>
      <c r="B4" s="85" t="s">
        <v>274</v>
      </c>
      <c r="C4" s="85" t="s">
        <v>275</v>
      </c>
      <c r="D4" s="85" t="s">
        <v>256</v>
      </c>
      <c r="E4" s="56"/>
      <c r="F4" s="56"/>
      <c r="G4" s="56"/>
      <c r="H4" s="56"/>
      <c r="I4" s="56"/>
    </row>
    <row r="5" spans="1:9" ht="15.75">
      <c r="A5" s="23" t="s">
        <v>40</v>
      </c>
      <c r="B5" s="217">
        <v>60183</v>
      </c>
      <c r="C5" s="10">
        <v>14219</v>
      </c>
      <c r="D5" s="217">
        <v>74402</v>
      </c>
      <c r="E5" s="31"/>
      <c r="F5" s="31"/>
      <c r="G5" s="31"/>
      <c r="H5" s="31"/>
      <c r="I5" s="31"/>
    </row>
    <row r="6" spans="1:9" ht="15.75">
      <c r="A6" s="23" t="s">
        <v>41</v>
      </c>
      <c r="B6" s="217">
        <v>14140</v>
      </c>
      <c r="C6" s="10">
        <v>3367</v>
      </c>
      <c r="D6" s="217">
        <v>17507</v>
      </c>
      <c r="E6" s="31"/>
      <c r="F6" s="31"/>
      <c r="G6" s="31"/>
      <c r="H6" s="31"/>
      <c r="I6" s="31"/>
    </row>
    <row r="7" spans="1:9" ht="15.75">
      <c r="A7" s="23" t="s">
        <v>42</v>
      </c>
      <c r="B7" s="217">
        <v>210777</v>
      </c>
      <c r="C7" s="10">
        <v>18961</v>
      </c>
      <c r="D7" s="217">
        <v>229738</v>
      </c>
      <c r="E7" s="31"/>
      <c r="F7" s="31"/>
      <c r="G7" s="31"/>
      <c r="H7" s="31"/>
      <c r="I7" s="31"/>
    </row>
    <row r="8" spans="1:9" ht="15.75">
      <c r="A8" s="23" t="s">
        <v>43</v>
      </c>
      <c r="B8" s="10">
        <v>3898</v>
      </c>
      <c r="C8" s="217">
        <v>10878</v>
      </c>
      <c r="D8" s="217">
        <v>14776</v>
      </c>
      <c r="E8" s="31"/>
      <c r="F8" s="31"/>
      <c r="G8" s="31"/>
      <c r="H8" s="31"/>
      <c r="I8" s="31"/>
    </row>
    <row r="9" spans="1:9" ht="15.75">
      <c r="A9" s="23" t="s">
        <v>44</v>
      </c>
      <c r="B9" s="10"/>
      <c r="C9" s="10"/>
      <c r="D9" s="10"/>
      <c r="E9" s="31"/>
      <c r="F9" s="31"/>
      <c r="G9" s="31"/>
      <c r="H9" s="31"/>
      <c r="I9" s="31"/>
    </row>
    <row r="10" spans="1:9" ht="30">
      <c r="A10" s="24" t="s">
        <v>283</v>
      </c>
      <c r="B10" s="218">
        <v>7980</v>
      </c>
      <c r="C10" s="9">
        <v>9000</v>
      </c>
      <c r="D10" s="218">
        <v>16980</v>
      </c>
      <c r="E10" s="31"/>
      <c r="F10" s="31"/>
      <c r="G10" s="31"/>
      <c r="H10" s="31"/>
      <c r="I10" s="31"/>
    </row>
    <row r="11" spans="1:9" ht="15">
      <c r="A11" s="24" t="s">
        <v>284</v>
      </c>
      <c r="B11" s="9"/>
      <c r="C11" s="9"/>
      <c r="D11" s="9"/>
      <c r="E11" s="31"/>
      <c r="F11" s="31"/>
      <c r="G11" s="31"/>
      <c r="H11" s="31"/>
      <c r="I11" s="31"/>
    </row>
    <row r="12" spans="1:9" ht="30">
      <c r="A12" s="24" t="s">
        <v>285</v>
      </c>
      <c r="B12" s="9"/>
      <c r="C12" s="9"/>
      <c r="D12" s="9"/>
      <c r="E12" s="31"/>
      <c r="F12" s="31"/>
      <c r="G12" s="31"/>
      <c r="H12" s="31"/>
      <c r="I12" s="31"/>
    </row>
    <row r="13" spans="1:9" ht="30">
      <c r="A13" s="24" t="s">
        <v>286</v>
      </c>
      <c r="B13" s="9"/>
      <c r="C13" s="9"/>
      <c r="D13" s="10"/>
      <c r="E13" s="31"/>
      <c r="F13" s="31"/>
      <c r="G13" s="31"/>
      <c r="H13" s="31"/>
      <c r="I13" s="31"/>
    </row>
    <row r="14" spans="1:9" ht="31.5">
      <c r="A14" s="25" t="s">
        <v>45</v>
      </c>
      <c r="B14" s="217">
        <v>183840</v>
      </c>
      <c r="C14" s="10"/>
      <c r="D14" s="217">
        <v>183840</v>
      </c>
      <c r="E14" s="31"/>
      <c r="F14" s="31"/>
      <c r="G14" s="31"/>
      <c r="H14" s="31"/>
      <c r="I14" s="31"/>
    </row>
    <row r="15" spans="1:9" ht="15.75">
      <c r="A15" s="26" t="s">
        <v>46</v>
      </c>
      <c r="B15" s="10">
        <v>40236</v>
      </c>
      <c r="C15" s="9"/>
      <c r="D15" s="217">
        <v>40236</v>
      </c>
      <c r="E15" s="31"/>
      <c r="F15" s="31"/>
      <c r="G15" s="31"/>
      <c r="H15" s="31"/>
      <c r="I15" s="31"/>
    </row>
    <row r="16" spans="1:9" ht="15.75">
      <c r="A16" s="26" t="s">
        <v>47</v>
      </c>
      <c r="B16" s="9"/>
      <c r="C16" s="9"/>
      <c r="D16" s="10"/>
      <c r="E16" s="31"/>
      <c r="F16" s="31"/>
      <c r="G16" s="31"/>
      <c r="H16" s="31"/>
      <c r="I16" s="31"/>
    </row>
    <row r="17" spans="1:9" s="52" customFormat="1" ht="15">
      <c r="A17" s="44" t="s">
        <v>20</v>
      </c>
      <c r="B17" s="224">
        <v>337214</v>
      </c>
      <c r="C17" s="224">
        <f>SUM(C5:C16)</f>
        <v>56425</v>
      </c>
      <c r="D17" s="224">
        <v>577479</v>
      </c>
      <c r="E17" s="56"/>
      <c r="F17" s="56"/>
      <c r="G17" s="56"/>
      <c r="H17" s="56"/>
      <c r="I17" s="56"/>
    </row>
    <row r="18" spans="1:9" ht="15.75">
      <c r="A18" s="23" t="s">
        <v>48</v>
      </c>
      <c r="B18" s="9"/>
      <c r="C18" s="217">
        <v>462933</v>
      </c>
      <c r="D18" s="217">
        <v>462933</v>
      </c>
      <c r="E18" s="31"/>
      <c r="F18" s="31"/>
      <c r="G18" s="31"/>
      <c r="H18" s="31"/>
      <c r="I18" s="31"/>
    </row>
    <row r="19" spans="1:9" ht="15.75">
      <c r="A19" s="23" t="s">
        <v>49</v>
      </c>
      <c r="B19" s="218">
        <v>13965</v>
      </c>
      <c r="C19" s="217"/>
      <c r="D19" s="217">
        <v>13965</v>
      </c>
      <c r="E19" s="31"/>
      <c r="F19" s="31"/>
      <c r="G19" s="31"/>
      <c r="H19" s="31"/>
      <c r="I19" s="31"/>
    </row>
    <row r="20" spans="1:9" ht="15.75">
      <c r="A20" s="23" t="s">
        <v>50</v>
      </c>
      <c r="B20" s="10"/>
      <c r="C20" s="10"/>
      <c r="D20" s="10"/>
      <c r="E20" s="31"/>
      <c r="F20" s="31"/>
      <c r="G20" s="31"/>
      <c r="H20" s="31"/>
      <c r="I20" s="31"/>
    </row>
    <row r="21" spans="1:9" ht="45">
      <c r="A21" s="24" t="s">
        <v>287</v>
      </c>
      <c r="B21" s="9"/>
      <c r="C21" s="9">
        <v>422600</v>
      </c>
      <c r="D21" s="9">
        <v>422600</v>
      </c>
      <c r="E21" s="31"/>
      <c r="F21" s="31"/>
      <c r="G21" s="31"/>
      <c r="H21" s="31"/>
      <c r="I21" s="31"/>
    </row>
    <row r="22" spans="1:9" ht="15">
      <c r="A22" s="24" t="s">
        <v>288</v>
      </c>
      <c r="B22" s="9"/>
      <c r="C22" s="9">
        <v>13301</v>
      </c>
      <c r="D22" s="10">
        <v>13301</v>
      </c>
      <c r="E22" s="31"/>
      <c r="F22" s="31"/>
      <c r="G22" s="31"/>
      <c r="H22" s="31"/>
      <c r="I22" s="31"/>
    </row>
    <row r="23" spans="1:9" ht="30">
      <c r="A23" s="24" t="s">
        <v>289</v>
      </c>
      <c r="B23" s="9"/>
      <c r="C23" s="9"/>
      <c r="D23" s="10"/>
      <c r="E23" s="31"/>
      <c r="F23" s="31"/>
      <c r="G23" s="31"/>
      <c r="H23" s="31"/>
      <c r="I23" s="31"/>
    </row>
    <row r="24" spans="1:9" ht="30">
      <c r="A24" s="24" t="s">
        <v>290</v>
      </c>
      <c r="B24" s="9"/>
      <c r="C24" s="9"/>
      <c r="D24" s="10"/>
      <c r="E24" s="31"/>
      <c r="F24" s="31"/>
      <c r="G24" s="31"/>
      <c r="H24" s="31"/>
      <c r="I24" s="31"/>
    </row>
    <row r="25" spans="1:9" ht="15.75">
      <c r="A25" s="26" t="s">
        <v>51</v>
      </c>
      <c r="B25" s="9"/>
      <c r="C25" s="9"/>
      <c r="D25" s="10"/>
      <c r="E25" s="31"/>
      <c r="F25" s="31"/>
      <c r="G25" s="31"/>
      <c r="H25" s="31"/>
      <c r="I25" s="31"/>
    </row>
    <row r="26" spans="1:9" ht="15.75">
      <c r="A26" s="26" t="s">
        <v>52</v>
      </c>
      <c r="B26" s="10">
        <v>19000</v>
      </c>
      <c r="C26" s="9"/>
      <c r="D26" s="10">
        <f>SUM(B26:C26)</f>
        <v>19000</v>
      </c>
      <c r="E26" s="31"/>
      <c r="F26" s="31"/>
      <c r="G26" s="31"/>
      <c r="H26" s="31"/>
      <c r="I26" s="31"/>
    </row>
    <row r="27" spans="1:9" ht="31.5">
      <c r="A27" s="27" t="s">
        <v>53</v>
      </c>
      <c r="B27" s="9"/>
      <c r="C27" s="9"/>
      <c r="D27" s="10"/>
      <c r="E27" s="31"/>
      <c r="F27" s="31"/>
      <c r="G27" s="31"/>
      <c r="H27" s="31"/>
      <c r="I27" s="31"/>
    </row>
    <row r="28" spans="1:9" ht="15.75">
      <c r="A28" s="28" t="s">
        <v>54</v>
      </c>
      <c r="B28" s="9"/>
      <c r="C28" s="9"/>
      <c r="D28" s="10"/>
      <c r="E28" s="31"/>
      <c r="F28" s="31"/>
      <c r="G28" s="31"/>
      <c r="H28" s="31"/>
      <c r="I28" s="31"/>
    </row>
    <row r="29" spans="1:9" ht="15.75">
      <c r="A29" s="28" t="s">
        <v>55</v>
      </c>
      <c r="B29" s="9"/>
      <c r="C29" s="9"/>
      <c r="D29" s="10"/>
      <c r="E29" s="31"/>
      <c r="F29" s="31"/>
      <c r="G29" s="31"/>
      <c r="H29" s="31"/>
      <c r="I29" s="31"/>
    </row>
    <row r="30" spans="1:9" ht="15.75">
      <c r="A30" s="28" t="s">
        <v>56</v>
      </c>
      <c r="B30" s="9"/>
      <c r="C30" s="217">
        <v>95936</v>
      </c>
      <c r="D30" s="217">
        <v>95936</v>
      </c>
      <c r="E30" s="31"/>
      <c r="F30" s="31"/>
      <c r="G30" s="31"/>
      <c r="H30" s="31"/>
      <c r="I30" s="31"/>
    </row>
    <row r="31" spans="1:9" s="52" customFormat="1" ht="15">
      <c r="A31" s="44" t="s">
        <v>35</v>
      </c>
      <c r="B31" s="53">
        <v>32965</v>
      </c>
      <c r="C31" s="53">
        <v>562170</v>
      </c>
      <c r="D31" s="224">
        <v>605135</v>
      </c>
      <c r="E31" s="56"/>
      <c r="F31" s="56"/>
      <c r="G31" s="56"/>
      <c r="H31" s="56"/>
      <c r="I31" s="56"/>
    </row>
    <row r="32" spans="1:9" ht="31.5" customHeight="1">
      <c r="A32" s="29" t="s">
        <v>57</v>
      </c>
      <c r="B32" s="54">
        <v>468245</v>
      </c>
      <c r="C32" s="54">
        <v>518183</v>
      </c>
      <c r="D32" s="220">
        <v>1182614</v>
      </c>
      <c r="E32" s="31"/>
      <c r="F32" s="31"/>
      <c r="G32" s="31"/>
      <c r="H32" s="31"/>
      <c r="I32" s="31"/>
    </row>
    <row r="33" spans="1:9" ht="14.25">
      <c r="A33" s="31"/>
      <c r="B33" s="199"/>
      <c r="C33" s="199"/>
      <c r="D33" s="199"/>
      <c r="E33" s="31"/>
      <c r="F33" s="31"/>
      <c r="G33" s="31"/>
      <c r="H33" s="31"/>
      <c r="I33" s="31"/>
    </row>
    <row r="34" spans="1:9" ht="14.25">
      <c r="A34" s="31"/>
      <c r="B34" s="199"/>
      <c r="C34" s="199"/>
      <c r="D34" s="199"/>
      <c r="E34" s="31"/>
      <c r="F34" s="31"/>
      <c r="G34" s="31"/>
      <c r="H34" s="31"/>
      <c r="I34" s="31"/>
    </row>
    <row r="35" spans="1:9" ht="18.75">
      <c r="A35" s="21" t="s">
        <v>0</v>
      </c>
      <c r="B35" s="213"/>
      <c r="C35" s="213"/>
      <c r="D35" s="214"/>
      <c r="E35" s="31"/>
      <c r="F35" s="31"/>
      <c r="G35" s="31"/>
      <c r="H35" s="31"/>
      <c r="I35" s="31"/>
    </row>
    <row r="36" spans="1:9" ht="15">
      <c r="A36" s="24" t="s">
        <v>5</v>
      </c>
      <c r="B36" s="9"/>
      <c r="C36" s="9"/>
      <c r="D36" s="10"/>
      <c r="E36" s="31"/>
      <c r="F36" s="31"/>
      <c r="G36" s="31"/>
      <c r="H36" s="31"/>
      <c r="I36" s="31"/>
    </row>
    <row r="37" spans="1:9" ht="15">
      <c r="A37" s="32" t="s">
        <v>6</v>
      </c>
      <c r="B37" s="218">
        <v>41157</v>
      </c>
      <c r="C37" s="9"/>
      <c r="D37" s="217">
        <v>41157</v>
      </c>
      <c r="E37" s="31"/>
      <c r="F37" s="31"/>
      <c r="G37" s="31"/>
      <c r="H37" s="31"/>
      <c r="I37" s="31"/>
    </row>
    <row r="38" spans="1:9" ht="15">
      <c r="A38" s="32" t="s">
        <v>7</v>
      </c>
      <c r="B38" s="218">
        <v>35133</v>
      </c>
      <c r="C38" s="218"/>
      <c r="D38" s="217">
        <v>35133</v>
      </c>
      <c r="E38" s="31"/>
      <c r="F38" s="31"/>
      <c r="G38" s="31"/>
      <c r="H38" s="31"/>
      <c r="I38" s="31"/>
    </row>
    <row r="39" spans="1:9" ht="15">
      <c r="A39" s="32" t="s">
        <v>8</v>
      </c>
      <c r="B39" s="9">
        <v>7800</v>
      </c>
      <c r="C39" s="9"/>
      <c r="D39" s="10">
        <v>7800</v>
      </c>
      <c r="E39" s="31"/>
      <c r="F39" s="31"/>
      <c r="G39" s="31"/>
      <c r="H39" s="31"/>
      <c r="I39" s="31"/>
    </row>
    <row r="40" spans="1:9" ht="15">
      <c r="A40" s="32" t="s">
        <v>9</v>
      </c>
      <c r="B40" s="9"/>
      <c r="C40" s="9">
        <v>123800</v>
      </c>
      <c r="D40" s="10">
        <f>SUM(B40:C40)</f>
        <v>123800</v>
      </c>
      <c r="E40" s="31"/>
      <c r="F40" s="31"/>
      <c r="G40" s="31"/>
      <c r="H40" s="31"/>
      <c r="I40" s="31"/>
    </row>
    <row r="41" spans="1:9" ht="15">
      <c r="A41" s="34" t="s">
        <v>10</v>
      </c>
      <c r="B41" s="9"/>
      <c r="C41" s="9"/>
      <c r="D41" s="10"/>
      <c r="E41" s="31"/>
      <c r="F41" s="31"/>
      <c r="G41" s="31"/>
      <c r="H41" s="31"/>
      <c r="I41" s="31"/>
    </row>
    <row r="42" spans="1:9" ht="15">
      <c r="A42" s="34" t="s">
        <v>11</v>
      </c>
      <c r="B42" s="9"/>
      <c r="C42" s="9"/>
      <c r="D42" s="10"/>
      <c r="E42" s="31"/>
      <c r="F42" s="31"/>
      <c r="G42" s="31"/>
      <c r="H42" s="31"/>
      <c r="I42" s="31"/>
    </row>
    <row r="43" spans="1:9" ht="15">
      <c r="A43" s="34" t="s">
        <v>12</v>
      </c>
      <c r="B43" s="9">
        <v>18000</v>
      </c>
      <c r="C43" s="9"/>
      <c r="D43" s="10">
        <f>SUM(B43:C43)</f>
        <v>18000</v>
      </c>
      <c r="E43" s="31"/>
      <c r="F43" s="31"/>
      <c r="G43" s="31"/>
      <c r="H43" s="31"/>
      <c r="I43" s="31"/>
    </row>
    <row r="44" spans="1:9" ht="45">
      <c r="A44" s="32" t="s">
        <v>13</v>
      </c>
      <c r="B44" s="218">
        <v>244253</v>
      </c>
      <c r="C44" s="218"/>
      <c r="D44" s="217">
        <f>SUM(B44:C44)</f>
        <v>244253</v>
      </c>
      <c r="E44" s="31"/>
      <c r="F44" s="31"/>
      <c r="G44" s="31"/>
      <c r="H44" s="31"/>
      <c r="I44" s="31"/>
    </row>
    <row r="45" spans="1:9" ht="15">
      <c r="A45" s="5" t="s">
        <v>14</v>
      </c>
      <c r="B45" s="9"/>
      <c r="C45" s="9"/>
      <c r="D45" s="10"/>
      <c r="E45" s="31"/>
      <c r="F45" s="31"/>
      <c r="G45" s="31"/>
      <c r="H45" s="31"/>
      <c r="I45" s="31"/>
    </row>
    <row r="46" spans="1:9" ht="15.75">
      <c r="A46" s="35" t="s">
        <v>15</v>
      </c>
      <c r="B46" s="10"/>
      <c r="C46" s="10"/>
      <c r="D46" s="10"/>
      <c r="E46" s="31"/>
      <c r="F46" s="31"/>
      <c r="G46" s="31"/>
      <c r="H46" s="31"/>
      <c r="I46" s="31"/>
    </row>
    <row r="47" spans="1:9" ht="15.75">
      <c r="A47" s="36" t="s">
        <v>16</v>
      </c>
      <c r="B47" s="10"/>
      <c r="C47" s="10"/>
      <c r="D47" s="10"/>
      <c r="E47" s="31"/>
      <c r="F47" s="31"/>
      <c r="G47" s="31"/>
      <c r="H47" s="31"/>
      <c r="I47" s="31"/>
    </row>
    <row r="48" spans="1:9" ht="15.75">
      <c r="A48" s="37" t="s">
        <v>17</v>
      </c>
      <c r="B48" s="9"/>
      <c r="C48" s="9"/>
      <c r="D48" s="9"/>
      <c r="E48" s="31"/>
      <c r="F48" s="31"/>
      <c r="G48" s="31"/>
      <c r="H48" s="31"/>
      <c r="I48" s="31"/>
    </row>
    <row r="49" spans="1:9" ht="15">
      <c r="A49" s="38" t="s">
        <v>18</v>
      </c>
      <c r="B49" s="9"/>
      <c r="C49" s="9"/>
      <c r="D49" s="10"/>
      <c r="E49" s="31"/>
      <c r="F49" s="31"/>
      <c r="G49" s="31"/>
      <c r="H49" s="31"/>
      <c r="I49" s="31"/>
    </row>
    <row r="50" spans="1:9" ht="30">
      <c r="A50" s="24" t="s">
        <v>19</v>
      </c>
      <c r="B50" s="9">
        <v>70000</v>
      </c>
      <c r="C50" s="9"/>
      <c r="D50" s="10">
        <f>SUM(B50:C50)</f>
        <v>70000</v>
      </c>
      <c r="E50" s="31"/>
      <c r="F50" s="31"/>
      <c r="G50" s="31"/>
      <c r="H50" s="31"/>
      <c r="I50" s="31"/>
    </row>
    <row r="51" spans="1:9" s="52" customFormat="1" ht="15">
      <c r="A51" s="44" t="s">
        <v>20</v>
      </c>
      <c r="B51" s="53">
        <f>SUM(B37:B50)</f>
        <v>416343</v>
      </c>
      <c r="C51" s="53">
        <v>123800</v>
      </c>
      <c r="D51" s="53">
        <f>SUM(D36:D50)</f>
        <v>540143</v>
      </c>
      <c r="E51" s="56"/>
      <c r="F51" s="56"/>
      <c r="G51" s="56"/>
      <c r="H51" s="56"/>
      <c r="I51" s="56"/>
    </row>
    <row r="52" spans="1:9" ht="15">
      <c r="A52" s="32" t="s">
        <v>21</v>
      </c>
      <c r="B52" s="9"/>
      <c r="C52" s="9"/>
      <c r="D52" s="10"/>
      <c r="E52" s="31"/>
      <c r="F52" s="31"/>
      <c r="G52" s="31"/>
      <c r="H52" s="31"/>
      <c r="I52" s="31"/>
    </row>
    <row r="53" spans="1:9" ht="15">
      <c r="A53" s="32" t="s">
        <v>22</v>
      </c>
      <c r="B53" s="9"/>
      <c r="C53" s="9"/>
      <c r="D53" s="10"/>
      <c r="E53" s="31"/>
      <c r="F53" s="31"/>
      <c r="G53" s="31"/>
      <c r="H53" s="31"/>
      <c r="I53" s="31"/>
    </row>
    <row r="54" spans="1:9" ht="15">
      <c r="A54" s="32" t="s">
        <v>23</v>
      </c>
      <c r="B54" s="9"/>
      <c r="C54" s="218">
        <v>7880</v>
      </c>
      <c r="D54" s="217">
        <v>7880</v>
      </c>
      <c r="E54" s="31"/>
      <c r="F54" s="31"/>
      <c r="G54" s="31"/>
      <c r="H54" s="31"/>
      <c r="I54" s="31"/>
    </row>
    <row r="55" spans="1:9" ht="30">
      <c r="A55" s="32" t="s">
        <v>24</v>
      </c>
      <c r="B55" s="9"/>
      <c r="C55" s="218">
        <v>556857</v>
      </c>
      <c r="D55" s="217">
        <f>SUM(C55)</f>
        <v>556857</v>
      </c>
      <c r="E55" s="31"/>
      <c r="F55" s="31"/>
      <c r="G55" s="31"/>
      <c r="H55" s="31"/>
      <c r="I55" s="31"/>
    </row>
    <row r="56" spans="1:9" ht="30">
      <c r="A56" s="32" t="s">
        <v>25</v>
      </c>
      <c r="B56" s="9"/>
      <c r="C56" s="218"/>
      <c r="D56" s="217"/>
      <c r="E56" s="31"/>
      <c r="F56" s="31"/>
      <c r="G56" s="31"/>
      <c r="H56" s="31"/>
      <c r="I56" s="31"/>
    </row>
    <row r="57" spans="1:9" ht="15">
      <c r="A57" s="24" t="s">
        <v>26</v>
      </c>
      <c r="B57" s="9"/>
      <c r="C57" s="9"/>
      <c r="D57" s="10"/>
      <c r="E57" s="31"/>
      <c r="F57" s="31"/>
      <c r="G57" s="31"/>
      <c r="H57" s="31"/>
      <c r="I57" s="31"/>
    </row>
    <row r="58" spans="1:9" ht="15">
      <c r="A58" s="5" t="s">
        <v>27</v>
      </c>
      <c r="B58" s="9"/>
      <c r="C58" s="9"/>
      <c r="D58" s="10"/>
      <c r="E58" s="31"/>
      <c r="F58" s="31"/>
      <c r="G58" s="31"/>
      <c r="H58" s="31"/>
      <c r="I58" s="31"/>
    </row>
    <row r="59" spans="1:9" ht="15.75">
      <c r="A59" s="35" t="s">
        <v>28</v>
      </c>
      <c r="B59" s="10"/>
      <c r="C59" s="10"/>
      <c r="D59" s="10"/>
      <c r="E59" s="31"/>
      <c r="F59" s="31"/>
      <c r="G59" s="31"/>
      <c r="H59" s="31"/>
      <c r="I59" s="31"/>
    </row>
    <row r="60" spans="1:9" ht="15.75">
      <c r="A60" s="36" t="s">
        <v>29</v>
      </c>
      <c r="B60" s="10"/>
      <c r="C60" s="10"/>
      <c r="D60" s="10"/>
      <c r="E60" s="31"/>
      <c r="F60" s="31"/>
      <c r="G60" s="31"/>
      <c r="H60" s="31"/>
      <c r="I60" s="31"/>
    </row>
    <row r="61" spans="1:9" ht="15.75">
      <c r="A61" s="37" t="s">
        <v>30</v>
      </c>
      <c r="B61" s="9"/>
      <c r="C61" s="9"/>
      <c r="D61" s="9"/>
      <c r="E61" s="31"/>
      <c r="F61" s="31"/>
      <c r="G61" s="31"/>
      <c r="H61" s="31"/>
      <c r="I61" s="31"/>
    </row>
    <row r="62" spans="1:9" ht="15">
      <c r="A62" s="38" t="s">
        <v>31</v>
      </c>
      <c r="B62" s="9"/>
      <c r="C62" s="218">
        <v>77734</v>
      </c>
      <c r="D62" s="217">
        <f>SUM(C62)</f>
        <v>77734</v>
      </c>
      <c r="E62" s="31"/>
      <c r="F62" s="31"/>
      <c r="G62" s="31"/>
      <c r="H62" s="31"/>
      <c r="I62" s="31"/>
    </row>
    <row r="63" spans="1:9" ht="15">
      <c r="A63" s="32" t="s">
        <v>276</v>
      </c>
      <c r="B63" s="9"/>
      <c r="C63" s="9"/>
      <c r="D63" s="10"/>
      <c r="E63" s="31"/>
      <c r="F63" s="31"/>
      <c r="G63" s="31"/>
      <c r="H63" s="31"/>
      <c r="I63" s="31"/>
    </row>
    <row r="64" spans="1:9" ht="15">
      <c r="A64" s="39" t="s">
        <v>33</v>
      </c>
      <c r="B64" s="9"/>
      <c r="C64" s="9"/>
      <c r="D64" s="10"/>
      <c r="E64" s="31"/>
      <c r="F64" s="31"/>
      <c r="G64" s="31"/>
      <c r="H64" s="31"/>
      <c r="I64" s="31"/>
    </row>
    <row r="65" spans="1:9" ht="15">
      <c r="A65" s="39" t="s">
        <v>34</v>
      </c>
      <c r="B65" s="9"/>
      <c r="C65" s="9"/>
      <c r="D65" s="10"/>
      <c r="E65" s="31"/>
      <c r="F65" s="31"/>
      <c r="G65" s="31"/>
      <c r="H65" s="31"/>
      <c r="I65" s="31"/>
    </row>
    <row r="66" spans="1:9" s="52" customFormat="1" ht="15">
      <c r="A66" s="44" t="s">
        <v>35</v>
      </c>
      <c r="B66" s="53"/>
      <c r="C66" s="53">
        <f>SUM(C54:C65)</f>
        <v>642471</v>
      </c>
      <c r="D66" s="53">
        <f>SUM(D54:D65)</f>
        <v>642471</v>
      </c>
      <c r="E66" s="56"/>
      <c r="F66" s="56"/>
      <c r="G66" s="56"/>
      <c r="H66" s="56"/>
      <c r="I66" s="56"/>
    </row>
    <row r="67" spans="1:9" s="52" customFormat="1" ht="18.75">
      <c r="A67" s="21" t="s">
        <v>36</v>
      </c>
      <c r="B67" s="220">
        <f>SUM(B51:B66)</f>
        <v>416343</v>
      </c>
      <c r="C67" s="220">
        <v>1182614</v>
      </c>
      <c r="D67" s="220">
        <v>1182614</v>
      </c>
      <c r="E67" s="56"/>
      <c r="F67" s="56"/>
      <c r="G67" s="56"/>
      <c r="H67" s="56"/>
      <c r="I67" s="56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>
      <c r="A69" s="182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4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4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4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4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4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4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4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4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4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4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4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4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4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4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4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4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4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4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4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4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4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4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4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4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4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4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4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4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4.25">
      <c r="A113" s="31"/>
      <c r="B113" s="31"/>
      <c r="C113" s="31"/>
      <c r="D113" s="31"/>
      <c r="E113" s="31"/>
      <c r="F113" s="31"/>
      <c r="G113" s="31"/>
      <c r="H113" s="31"/>
      <c r="I113" s="31"/>
    </row>
  </sheetData>
  <sheetProtection/>
  <printOptions horizontalCentered="1" vertic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61" r:id="rId1"/>
  <headerFooter>
    <oddHeader>&amp;R11.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73.421875" style="22" customWidth="1"/>
    <col min="2" max="2" width="20.28125" style="22" customWidth="1"/>
    <col min="3" max="3" width="18.00390625" style="22" customWidth="1"/>
    <col min="4" max="4" width="15.421875" style="22" customWidth="1"/>
    <col min="5" max="5" width="16.28125" style="22" customWidth="1"/>
    <col min="6" max="6" width="22.140625" style="22" customWidth="1"/>
    <col min="7" max="7" width="21.7109375" style="22" customWidth="1"/>
    <col min="8" max="16384" width="9.140625" style="22" customWidth="1"/>
  </cols>
  <sheetData>
    <row r="1" spans="1:7" ht="14.25">
      <c r="A1" s="31"/>
      <c r="B1" s="31"/>
      <c r="C1" s="31"/>
      <c r="D1" s="31"/>
      <c r="E1" s="31"/>
      <c r="F1" s="31"/>
      <c r="G1" s="31"/>
    </row>
    <row r="2" spans="1:7" ht="18.75">
      <c r="A2" s="183" t="s">
        <v>2</v>
      </c>
      <c r="B2" s="181"/>
      <c r="C2" s="31"/>
      <c r="D2" s="31"/>
      <c r="E2" s="31"/>
      <c r="F2" s="31"/>
      <c r="G2" s="31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1:9" s="52" customFormat="1" ht="38.25">
      <c r="A4" s="21" t="s">
        <v>0</v>
      </c>
      <c r="B4" s="184" t="s">
        <v>274</v>
      </c>
      <c r="C4" s="184" t="s">
        <v>275</v>
      </c>
      <c r="D4" s="184" t="s">
        <v>256</v>
      </c>
      <c r="E4" s="56"/>
      <c r="F4" s="56"/>
      <c r="G4" s="56"/>
      <c r="H4" s="56"/>
      <c r="I4" s="56"/>
    </row>
    <row r="5" spans="1:9" ht="15.75">
      <c r="A5" s="23" t="s">
        <v>40</v>
      </c>
      <c r="B5" s="218">
        <v>37598</v>
      </c>
      <c r="C5" s="9">
        <v>6180</v>
      </c>
      <c r="D5" s="217">
        <v>43778</v>
      </c>
      <c r="E5" s="31"/>
      <c r="F5" s="31"/>
      <c r="G5" s="31"/>
      <c r="H5" s="31"/>
      <c r="I5" s="31"/>
    </row>
    <row r="6" spans="1:9" ht="15.75">
      <c r="A6" s="23" t="s">
        <v>41</v>
      </c>
      <c r="B6" s="218">
        <v>9684</v>
      </c>
      <c r="C6" s="9">
        <v>1668</v>
      </c>
      <c r="D6" s="217">
        <v>11352</v>
      </c>
      <c r="E6" s="31"/>
      <c r="F6" s="31"/>
      <c r="G6" s="31"/>
      <c r="H6" s="31"/>
      <c r="I6" s="31"/>
    </row>
    <row r="7" spans="1:9" ht="15.75">
      <c r="A7" s="23" t="s">
        <v>42</v>
      </c>
      <c r="B7" s="9">
        <v>29835</v>
      </c>
      <c r="C7" s="9"/>
      <c r="D7" s="10">
        <f>SUM(B7:C7)</f>
        <v>29835</v>
      </c>
      <c r="E7" s="31"/>
      <c r="F7" s="31"/>
      <c r="G7" s="31"/>
      <c r="H7" s="31"/>
      <c r="I7" s="31"/>
    </row>
    <row r="8" spans="1:9" ht="15.75">
      <c r="A8" s="23" t="s">
        <v>43</v>
      </c>
      <c r="B8" s="9">
        <v>11759</v>
      </c>
      <c r="C8" s="9"/>
      <c r="D8" s="217">
        <v>11759</v>
      </c>
      <c r="E8" s="31"/>
      <c r="F8" s="31"/>
      <c r="G8" s="31"/>
      <c r="H8" s="31"/>
      <c r="I8" s="31"/>
    </row>
    <row r="9" spans="1:9" ht="15.75">
      <c r="A9" s="23" t="s">
        <v>44</v>
      </c>
      <c r="B9" s="10"/>
      <c r="C9" s="10"/>
      <c r="D9" s="10"/>
      <c r="E9" s="31"/>
      <c r="F9" s="31"/>
      <c r="G9" s="31"/>
      <c r="H9" s="31"/>
      <c r="I9" s="31"/>
    </row>
    <row r="10" spans="1:9" ht="30">
      <c r="A10" s="24" t="s">
        <v>283</v>
      </c>
      <c r="B10" s="9"/>
      <c r="C10" s="9"/>
      <c r="D10" s="10"/>
      <c r="E10" s="31"/>
      <c r="F10" s="31"/>
      <c r="G10" s="31"/>
      <c r="H10" s="31"/>
      <c r="I10" s="31"/>
    </row>
    <row r="11" spans="1:9" ht="15">
      <c r="A11" s="24" t="s">
        <v>284</v>
      </c>
      <c r="B11" s="9"/>
      <c r="C11" s="9"/>
      <c r="D11" s="10"/>
      <c r="E11" s="31"/>
      <c r="F11" s="31"/>
      <c r="G11" s="31"/>
      <c r="H11" s="31"/>
      <c r="I11" s="31"/>
    </row>
    <row r="12" spans="1:9" ht="30">
      <c r="A12" s="24" t="s">
        <v>285</v>
      </c>
      <c r="B12" s="9"/>
      <c r="C12" s="9"/>
      <c r="D12" s="10"/>
      <c r="E12" s="31"/>
      <c r="F12" s="31"/>
      <c r="G12" s="31"/>
      <c r="H12" s="31"/>
      <c r="I12" s="31"/>
    </row>
    <row r="13" spans="1:9" ht="30">
      <c r="A13" s="24" t="s">
        <v>286</v>
      </c>
      <c r="B13" s="9"/>
      <c r="C13" s="9"/>
      <c r="D13" s="10"/>
      <c r="E13" s="31"/>
      <c r="F13" s="31"/>
      <c r="G13" s="31"/>
      <c r="H13" s="31"/>
      <c r="I13" s="31"/>
    </row>
    <row r="14" spans="1:9" ht="31.5">
      <c r="A14" s="25" t="s">
        <v>45</v>
      </c>
      <c r="B14" s="9"/>
      <c r="C14" s="9"/>
      <c r="D14" s="10">
        <f>SUM(B14:C14)</f>
        <v>0</v>
      </c>
      <c r="E14" s="31"/>
      <c r="F14" s="31"/>
      <c r="G14" s="31"/>
      <c r="H14" s="31"/>
      <c r="I14" s="31"/>
    </row>
    <row r="15" spans="1:9" ht="15.75">
      <c r="A15" s="26" t="s">
        <v>46</v>
      </c>
      <c r="B15" s="9"/>
      <c r="C15" s="9"/>
      <c r="D15" s="10">
        <f>SUM(B15:C15)</f>
        <v>0</v>
      </c>
      <c r="E15" s="31"/>
      <c r="F15" s="31"/>
      <c r="G15" s="31"/>
      <c r="H15" s="31"/>
      <c r="I15" s="31"/>
    </row>
    <row r="16" spans="1:9" ht="15.75">
      <c r="A16" s="26" t="s">
        <v>47</v>
      </c>
      <c r="B16" s="9"/>
      <c r="C16" s="9"/>
      <c r="D16" s="10">
        <f>SUM(B16:C16)</f>
        <v>0</v>
      </c>
      <c r="E16" s="31"/>
      <c r="F16" s="31"/>
      <c r="G16" s="31"/>
      <c r="H16" s="31"/>
      <c r="I16" s="31"/>
    </row>
    <row r="17" spans="1:9" s="52" customFormat="1" ht="15">
      <c r="A17" s="44" t="s">
        <v>20</v>
      </c>
      <c r="B17" s="53">
        <f>SUM(B5,B6,B7,B8,B9,B14,B15,B16)</f>
        <v>88876</v>
      </c>
      <c r="C17" s="53">
        <f>SUM(C5,C6,C7,C8,C9,C14,C15,C16)</f>
        <v>7848</v>
      </c>
      <c r="D17" s="53">
        <f>SUM(D5,D6,D7,D8,D9,D14,D15,D16)</f>
        <v>96724</v>
      </c>
      <c r="E17" s="56"/>
      <c r="F17" s="56"/>
      <c r="G17" s="56"/>
      <c r="H17" s="56"/>
      <c r="I17" s="56"/>
    </row>
    <row r="18" spans="1:9" ht="15.75">
      <c r="A18" s="23" t="s">
        <v>48</v>
      </c>
      <c r="B18" s="9"/>
      <c r="C18" s="9"/>
      <c r="D18" s="10"/>
      <c r="E18" s="31"/>
      <c r="F18" s="31"/>
      <c r="G18" s="31"/>
      <c r="H18" s="31"/>
      <c r="I18" s="31"/>
    </row>
    <row r="19" spans="1:9" ht="15.75">
      <c r="A19" s="23" t="s">
        <v>49</v>
      </c>
      <c r="B19" s="9"/>
      <c r="C19" s="9"/>
      <c r="D19" s="10"/>
      <c r="E19" s="31"/>
      <c r="F19" s="31"/>
      <c r="G19" s="31"/>
      <c r="H19" s="31"/>
      <c r="I19" s="31"/>
    </row>
    <row r="20" spans="1:9" ht="15.75">
      <c r="A20" s="23" t="s">
        <v>50</v>
      </c>
      <c r="B20" s="10"/>
      <c r="C20" s="10"/>
      <c r="D20" s="10"/>
      <c r="E20" s="31"/>
      <c r="F20" s="31"/>
      <c r="G20" s="31"/>
      <c r="H20" s="31"/>
      <c r="I20" s="31"/>
    </row>
    <row r="21" spans="1:9" ht="45">
      <c r="A21" s="24" t="s">
        <v>287</v>
      </c>
      <c r="B21" s="9"/>
      <c r="C21" s="9"/>
      <c r="D21" s="10"/>
      <c r="E21" s="31"/>
      <c r="F21" s="31"/>
      <c r="G21" s="31"/>
      <c r="H21" s="31"/>
      <c r="I21" s="31"/>
    </row>
    <row r="22" spans="1:9" ht="15">
      <c r="A22" s="24" t="s">
        <v>288</v>
      </c>
      <c r="B22" s="9"/>
      <c r="C22" s="9"/>
      <c r="D22" s="10"/>
      <c r="E22" s="31"/>
      <c r="F22" s="31"/>
      <c r="G22" s="31"/>
      <c r="H22" s="31"/>
      <c r="I22" s="31"/>
    </row>
    <row r="23" spans="1:9" ht="30">
      <c r="A23" s="24" t="s">
        <v>289</v>
      </c>
      <c r="B23" s="9"/>
      <c r="C23" s="9"/>
      <c r="D23" s="10"/>
      <c r="E23" s="31"/>
      <c r="F23" s="31"/>
      <c r="G23" s="31"/>
      <c r="H23" s="31"/>
      <c r="I23" s="31"/>
    </row>
    <row r="24" spans="1:9" ht="30">
      <c r="A24" s="24" t="s">
        <v>290</v>
      </c>
      <c r="B24" s="9"/>
      <c r="C24" s="9"/>
      <c r="D24" s="10"/>
      <c r="E24" s="31"/>
      <c r="F24" s="31"/>
      <c r="G24" s="31"/>
      <c r="H24" s="31"/>
      <c r="I24" s="31"/>
    </row>
    <row r="25" spans="1:9" ht="15.75">
      <c r="A25" s="26" t="s">
        <v>51</v>
      </c>
      <c r="B25" s="9"/>
      <c r="C25" s="9"/>
      <c r="D25" s="10"/>
      <c r="E25" s="31"/>
      <c r="F25" s="31"/>
      <c r="G25" s="31"/>
      <c r="H25" s="31"/>
      <c r="I25" s="31"/>
    </row>
    <row r="26" spans="1:9" ht="15.75">
      <c r="A26" s="26" t="s">
        <v>52</v>
      </c>
      <c r="B26" s="9"/>
      <c r="C26" s="9"/>
      <c r="D26" s="10"/>
      <c r="E26" s="31"/>
      <c r="F26" s="31"/>
      <c r="G26" s="31"/>
      <c r="H26" s="31"/>
      <c r="I26" s="31"/>
    </row>
    <row r="27" spans="1:9" ht="31.5">
      <c r="A27" s="27" t="s">
        <v>53</v>
      </c>
      <c r="B27" s="9"/>
      <c r="C27" s="9"/>
      <c r="D27" s="10"/>
      <c r="E27" s="31"/>
      <c r="F27" s="31"/>
      <c r="G27" s="31"/>
      <c r="H27" s="31"/>
      <c r="I27" s="31"/>
    </row>
    <row r="28" spans="1:9" ht="15.75">
      <c r="A28" s="28" t="s">
        <v>54</v>
      </c>
      <c r="B28" s="9"/>
      <c r="C28" s="9"/>
      <c r="D28" s="10"/>
      <c r="E28" s="31"/>
      <c r="F28" s="31"/>
      <c r="G28" s="31"/>
      <c r="H28" s="31"/>
      <c r="I28" s="31"/>
    </row>
    <row r="29" spans="1:9" ht="15.75">
      <c r="A29" s="28" t="s">
        <v>55</v>
      </c>
      <c r="B29" s="9"/>
      <c r="C29" s="9"/>
      <c r="D29" s="10"/>
      <c r="E29" s="31"/>
      <c r="F29" s="31"/>
      <c r="G29" s="31"/>
      <c r="H29" s="31"/>
      <c r="I29" s="31"/>
    </row>
    <row r="30" spans="1:9" ht="15.75">
      <c r="A30" s="28" t="s">
        <v>56</v>
      </c>
      <c r="B30" s="9"/>
      <c r="C30" s="9"/>
      <c r="D30" s="10"/>
      <c r="E30" s="31"/>
      <c r="F30" s="31"/>
      <c r="G30" s="31"/>
      <c r="H30" s="31"/>
      <c r="I30" s="31"/>
    </row>
    <row r="31" spans="1:9" s="52" customFormat="1" ht="15">
      <c r="A31" s="44" t="s">
        <v>35</v>
      </c>
      <c r="B31" s="53"/>
      <c r="C31" s="53"/>
      <c r="D31" s="53"/>
      <c r="E31" s="56"/>
      <c r="F31" s="56"/>
      <c r="G31" s="56"/>
      <c r="H31" s="56"/>
      <c r="I31" s="56"/>
    </row>
    <row r="32" spans="1:9" ht="22.5" customHeight="1">
      <c r="A32" s="29" t="s">
        <v>57</v>
      </c>
      <c r="B32" s="54">
        <f>SUM(B17,B31)</f>
        <v>88876</v>
      </c>
      <c r="C32" s="54">
        <f>SUM(C17,C31)</f>
        <v>7848</v>
      </c>
      <c r="D32" s="54">
        <f>SUM(D17,D31)</f>
        <v>96724</v>
      </c>
      <c r="E32" s="31"/>
      <c r="F32" s="31"/>
      <c r="G32" s="31"/>
      <c r="H32" s="31"/>
      <c r="I32" s="31"/>
    </row>
    <row r="33" spans="1:9" ht="14.25">
      <c r="A33" s="31"/>
      <c r="B33" s="199"/>
      <c r="C33" s="199"/>
      <c r="D33" s="199"/>
      <c r="E33" s="31"/>
      <c r="F33" s="31"/>
      <c r="G33" s="31"/>
      <c r="H33" s="31"/>
      <c r="I33" s="31"/>
    </row>
    <row r="34" spans="1:9" ht="10.5" customHeight="1">
      <c r="A34" s="31"/>
      <c r="B34" s="199"/>
      <c r="C34" s="199"/>
      <c r="D34" s="199"/>
      <c r="E34" s="31"/>
      <c r="F34" s="31"/>
      <c r="G34" s="31"/>
      <c r="H34" s="31"/>
      <c r="I34" s="31"/>
    </row>
    <row r="35" spans="1:9" s="52" customFormat="1" ht="67.5" customHeight="1">
      <c r="A35" s="21" t="s">
        <v>0</v>
      </c>
      <c r="B35" s="215" t="s">
        <v>277</v>
      </c>
      <c r="C35" s="215" t="s">
        <v>278</v>
      </c>
      <c r="D35" s="215" t="s">
        <v>256</v>
      </c>
      <c r="E35" s="56"/>
      <c r="F35" s="56"/>
      <c r="G35" s="56"/>
      <c r="H35" s="56"/>
      <c r="I35" s="56"/>
    </row>
    <row r="36" spans="1:9" ht="15">
      <c r="A36" s="24" t="s">
        <v>5</v>
      </c>
      <c r="B36" s="9"/>
      <c r="C36" s="9"/>
      <c r="D36" s="10"/>
      <c r="E36" s="31"/>
      <c r="F36" s="31"/>
      <c r="G36" s="31"/>
      <c r="H36" s="31"/>
      <c r="I36" s="31"/>
    </row>
    <row r="37" spans="1:9" ht="15">
      <c r="A37" s="32" t="s">
        <v>6</v>
      </c>
      <c r="B37" s="9"/>
      <c r="C37" s="9"/>
      <c r="D37" s="10"/>
      <c r="E37" s="31"/>
      <c r="F37" s="31"/>
      <c r="G37" s="31"/>
      <c r="H37" s="31"/>
      <c r="I37" s="31"/>
    </row>
    <row r="38" spans="1:9" ht="15">
      <c r="A38" s="32" t="s">
        <v>7</v>
      </c>
      <c r="B38" s="9"/>
      <c r="C38" s="9"/>
      <c r="D38" s="10"/>
      <c r="E38" s="31"/>
      <c r="F38" s="31"/>
      <c r="G38" s="31"/>
      <c r="H38" s="31"/>
      <c r="I38" s="31"/>
    </row>
    <row r="39" spans="1:9" ht="15">
      <c r="A39" s="32" t="s">
        <v>8</v>
      </c>
      <c r="B39" s="9"/>
      <c r="C39" s="9"/>
      <c r="D39" s="10"/>
      <c r="E39" s="31"/>
      <c r="F39" s="31"/>
      <c r="G39" s="31"/>
      <c r="H39" s="31"/>
      <c r="I39" s="31"/>
    </row>
    <row r="40" spans="1:9" ht="15">
      <c r="A40" s="32" t="s">
        <v>9</v>
      </c>
      <c r="B40" s="9"/>
      <c r="C40" s="9"/>
      <c r="D40" s="10"/>
      <c r="E40" s="31"/>
      <c r="F40" s="31"/>
      <c r="G40" s="31"/>
      <c r="H40" s="31"/>
      <c r="I40" s="31"/>
    </row>
    <row r="41" spans="1:9" ht="15">
      <c r="A41" s="34" t="s">
        <v>10</v>
      </c>
      <c r="B41" s="9"/>
      <c r="C41" s="9"/>
      <c r="D41" s="10"/>
      <c r="E41" s="31"/>
      <c r="F41" s="31"/>
      <c r="G41" s="31"/>
      <c r="H41" s="31"/>
      <c r="I41" s="31"/>
    </row>
    <row r="42" spans="1:9" ht="15">
      <c r="A42" s="34" t="s">
        <v>11</v>
      </c>
      <c r="B42" s="9"/>
      <c r="C42" s="9"/>
      <c r="D42" s="10"/>
      <c r="E42" s="31"/>
      <c r="F42" s="31"/>
      <c r="G42" s="31"/>
      <c r="H42" s="31"/>
      <c r="I42" s="31"/>
    </row>
    <row r="43" spans="1:9" ht="15">
      <c r="A43" s="34" t="s">
        <v>12</v>
      </c>
      <c r="B43" s="9"/>
      <c r="C43" s="9"/>
      <c r="D43" s="10"/>
      <c r="E43" s="31"/>
      <c r="F43" s="31"/>
      <c r="G43" s="31"/>
      <c r="H43" s="31"/>
      <c r="I43" s="31"/>
    </row>
    <row r="44" spans="1:9" ht="45">
      <c r="A44" s="32" t="s">
        <v>13</v>
      </c>
      <c r="B44" s="9"/>
      <c r="C44" s="9"/>
      <c r="D44" s="10"/>
      <c r="E44" s="31"/>
      <c r="F44" s="31"/>
      <c r="G44" s="31"/>
      <c r="H44" s="31"/>
      <c r="I44" s="31"/>
    </row>
    <row r="45" spans="1:9" ht="15">
      <c r="A45" s="5" t="s">
        <v>14</v>
      </c>
      <c r="B45" s="9"/>
      <c r="C45" s="9"/>
      <c r="D45" s="10"/>
      <c r="E45" s="31"/>
      <c r="F45" s="31"/>
      <c r="G45" s="31"/>
      <c r="H45" s="31"/>
      <c r="I45" s="31"/>
    </row>
    <row r="46" spans="1:9" ht="15.75">
      <c r="A46" s="35" t="s">
        <v>15</v>
      </c>
      <c r="B46" s="10"/>
      <c r="C46" s="10"/>
      <c r="D46" s="10"/>
      <c r="E46" s="31"/>
      <c r="F46" s="31"/>
      <c r="G46" s="31"/>
      <c r="H46" s="31"/>
      <c r="I46" s="31"/>
    </row>
    <row r="47" spans="1:9" ht="15.75">
      <c r="A47" s="36" t="s">
        <v>16</v>
      </c>
      <c r="B47" s="10"/>
      <c r="C47" s="10"/>
      <c r="D47" s="10"/>
      <c r="E47" s="31"/>
      <c r="F47" s="31"/>
      <c r="G47" s="31"/>
      <c r="H47" s="31"/>
      <c r="I47" s="31"/>
    </row>
    <row r="48" spans="1:9" ht="15.75">
      <c r="A48" s="37" t="s">
        <v>17</v>
      </c>
      <c r="B48" s="9"/>
      <c r="C48" s="9"/>
      <c r="D48" s="9"/>
      <c r="E48" s="31"/>
      <c r="F48" s="31"/>
      <c r="G48" s="31"/>
      <c r="H48" s="31"/>
      <c r="I48" s="31"/>
    </row>
    <row r="49" spans="1:9" ht="15">
      <c r="A49" s="38" t="s">
        <v>18</v>
      </c>
      <c r="B49" s="9">
        <v>96258</v>
      </c>
      <c r="C49" s="9"/>
      <c r="D49" s="10">
        <v>96258</v>
      </c>
      <c r="E49" s="31"/>
      <c r="F49" s="31"/>
      <c r="G49" s="31"/>
      <c r="H49" s="31"/>
      <c r="I49" s="31"/>
    </row>
    <row r="50" spans="1:9" ht="30">
      <c r="A50" s="24" t="s">
        <v>19</v>
      </c>
      <c r="B50" s="9">
        <v>466</v>
      </c>
      <c r="C50" s="9"/>
      <c r="D50" s="10">
        <f>SUM(B50:C50)</f>
        <v>466</v>
      </c>
      <c r="E50" s="31"/>
      <c r="F50" s="31"/>
      <c r="G50" s="31"/>
      <c r="H50" s="31"/>
      <c r="I50" s="31"/>
    </row>
    <row r="51" spans="1:9" s="52" customFormat="1" ht="15">
      <c r="A51" s="44" t="s">
        <v>20</v>
      </c>
      <c r="B51" s="53">
        <f>SUM(B42:B50)</f>
        <v>96724</v>
      </c>
      <c r="C51" s="53"/>
      <c r="D51" s="53">
        <f>SUM(B51:C51)</f>
        <v>96724</v>
      </c>
      <c r="E51" s="56"/>
      <c r="F51" s="56"/>
      <c r="G51" s="56"/>
      <c r="H51" s="56"/>
      <c r="I51" s="56"/>
    </row>
    <row r="52" spans="1:9" ht="15">
      <c r="A52" s="32" t="s">
        <v>21</v>
      </c>
      <c r="B52" s="9"/>
      <c r="C52" s="9"/>
      <c r="D52" s="10"/>
      <c r="E52" s="31"/>
      <c r="F52" s="31"/>
      <c r="G52" s="31"/>
      <c r="H52" s="31"/>
      <c r="I52" s="31"/>
    </row>
    <row r="53" spans="1:9" ht="15">
      <c r="A53" s="32" t="s">
        <v>22</v>
      </c>
      <c r="B53" s="9"/>
      <c r="C53" s="9"/>
      <c r="D53" s="10"/>
      <c r="E53" s="31"/>
      <c r="F53" s="31"/>
      <c r="G53" s="31"/>
      <c r="H53" s="31"/>
      <c r="I53" s="31"/>
    </row>
    <row r="54" spans="1:9" ht="15">
      <c r="A54" s="32" t="s">
        <v>23</v>
      </c>
      <c r="B54" s="9"/>
      <c r="C54" s="9"/>
      <c r="D54" s="10"/>
      <c r="E54" s="31"/>
      <c r="F54" s="31"/>
      <c r="G54" s="31"/>
      <c r="H54" s="31"/>
      <c r="I54" s="31"/>
    </row>
    <row r="55" spans="1:9" ht="30">
      <c r="A55" s="32" t="s">
        <v>24</v>
      </c>
      <c r="B55" s="9"/>
      <c r="C55" s="9"/>
      <c r="D55" s="10"/>
      <c r="E55" s="31"/>
      <c r="F55" s="31"/>
      <c r="G55" s="31"/>
      <c r="H55" s="31"/>
      <c r="I55" s="31"/>
    </row>
    <row r="56" spans="1:9" ht="30">
      <c r="A56" s="32" t="s">
        <v>25</v>
      </c>
      <c r="B56" s="9"/>
      <c r="C56" s="9"/>
      <c r="D56" s="10"/>
      <c r="E56" s="31"/>
      <c r="F56" s="31"/>
      <c r="G56" s="31"/>
      <c r="H56" s="31"/>
      <c r="I56" s="31"/>
    </row>
    <row r="57" spans="1:9" ht="15">
      <c r="A57" s="24" t="s">
        <v>26</v>
      </c>
      <c r="B57" s="9"/>
      <c r="C57" s="9"/>
      <c r="D57" s="10"/>
      <c r="E57" s="31"/>
      <c r="F57" s="31"/>
      <c r="G57" s="31"/>
      <c r="H57" s="31"/>
      <c r="I57" s="31"/>
    </row>
    <row r="58" spans="1:9" ht="15">
      <c r="A58" s="5" t="s">
        <v>27</v>
      </c>
      <c r="B58" s="9"/>
      <c r="C58" s="9"/>
      <c r="D58" s="10"/>
      <c r="E58" s="31"/>
      <c r="F58" s="31"/>
      <c r="G58" s="31"/>
      <c r="H58" s="31"/>
      <c r="I58" s="31"/>
    </row>
    <row r="59" spans="1:9" ht="15.75">
      <c r="A59" s="35" t="s">
        <v>28</v>
      </c>
      <c r="B59" s="10"/>
      <c r="C59" s="10"/>
      <c r="D59" s="10"/>
      <c r="E59" s="31"/>
      <c r="F59" s="31"/>
      <c r="G59" s="31"/>
      <c r="H59" s="31"/>
      <c r="I59" s="31"/>
    </row>
    <row r="60" spans="1:9" ht="15.75">
      <c r="A60" s="36" t="s">
        <v>29</v>
      </c>
      <c r="B60" s="10"/>
      <c r="C60" s="10"/>
      <c r="D60" s="10"/>
      <c r="E60" s="31"/>
      <c r="F60" s="31"/>
      <c r="G60" s="31"/>
      <c r="H60" s="31"/>
      <c r="I60" s="31"/>
    </row>
    <row r="61" spans="1:9" ht="15.75">
      <c r="A61" s="37" t="s">
        <v>30</v>
      </c>
      <c r="B61" s="9"/>
      <c r="C61" s="9"/>
      <c r="D61" s="9"/>
      <c r="E61" s="31"/>
      <c r="F61" s="31"/>
      <c r="G61" s="31"/>
      <c r="H61" s="31"/>
      <c r="I61" s="31"/>
    </row>
    <row r="62" spans="1:9" ht="15">
      <c r="A62" s="38" t="s">
        <v>31</v>
      </c>
      <c r="B62" s="9"/>
      <c r="C62" s="9"/>
      <c r="D62" s="10"/>
      <c r="E62" s="31"/>
      <c r="F62" s="31"/>
      <c r="G62" s="31"/>
      <c r="H62" s="31"/>
      <c r="I62" s="31"/>
    </row>
    <row r="63" spans="1:9" ht="30">
      <c r="A63" s="32" t="s">
        <v>279</v>
      </c>
      <c r="B63" s="9"/>
      <c r="C63" s="9"/>
      <c r="D63" s="10"/>
      <c r="E63" s="31"/>
      <c r="F63" s="31"/>
      <c r="G63" s="31"/>
      <c r="H63" s="31"/>
      <c r="I63" s="31"/>
    </row>
    <row r="64" spans="1:9" ht="15">
      <c r="A64" s="39" t="s">
        <v>33</v>
      </c>
      <c r="B64" s="9"/>
      <c r="C64" s="9"/>
      <c r="D64" s="10"/>
      <c r="E64" s="31"/>
      <c r="F64" s="31"/>
      <c r="G64" s="31"/>
      <c r="H64" s="31"/>
      <c r="I64" s="31"/>
    </row>
    <row r="65" spans="1:9" ht="15">
      <c r="A65" s="39" t="s">
        <v>34</v>
      </c>
      <c r="B65" s="9"/>
      <c r="C65" s="9"/>
      <c r="D65" s="10"/>
      <c r="E65" s="31"/>
      <c r="F65" s="31"/>
      <c r="G65" s="31"/>
      <c r="H65" s="31"/>
      <c r="I65" s="31"/>
    </row>
    <row r="66" spans="1:9" s="52" customFormat="1" ht="15">
      <c r="A66" s="44" t="s">
        <v>35</v>
      </c>
      <c r="B66" s="53"/>
      <c r="C66" s="53"/>
      <c r="D66" s="53"/>
      <c r="E66" s="56"/>
      <c r="F66" s="56"/>
      <c r="G66" s="56"/>
      <c r="H66" s="56"/>
      <c r="I66" s="56"/>
    </row>
    <row r="67" spans="1:9" ht="18.75">
      <c r="A67" s="21" t="s">
        <v>36</v>
      </c>
      <c r="B67" s="54">
        <f>SUM(B51:B66)</f>
        <v>96724</v>
      </c>
      <c r="C67" s="54">
        <f>SUM(C51:C66)</f>
        <v>0</v>
      </c>
      <c r="D67" s="54">
        <f>SUM(B67:C67)</f>
        <v>96724</v>
      </c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>
      <c r="A69" s="182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4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4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4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4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4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4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4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4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4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4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4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4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4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4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4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4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4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4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4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4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4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4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4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4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4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4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4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4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4.25">
      <c r="A113" s="31"/>
      <c r="B113" s="31"/>
      <c r="C113" s="31"/>
      <c r="D113" s="31"/>
      <c r="E113" s="31"/>
      <c r="F113" s="31"/>
      <c r="G113" s="31"/>
      <c r="H113" s="31"/>
      <c r="I113" s="31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3" r:id="rId1"/>
  <headerFooter>
    <oddHeader>&amp;R11. számú melléklet2. oldal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31"/>
  <sheetViews>
    <sheetView zoomScale="75" zoomScaleNormal="75" zoomScalePageLayoutView="0" workbookViewId="0" topLeftCell="A1">
      <selection activeCell="C36" sqref="C36"/>
    </sheetView>
  </sheetViews>
  <sheetFormatPr defaultColWidth="9.140625" defaultRowHeight="15"/>
  <cols>
    <col min="1" max="1" width="80.421875" style="22" customWidth="1"/>
    <col min="2" max="2" width="16.28125" style="30" customWidth="1"/>
    <col min="3" max="3" width="10.8515625" style="30" customWidth="1"/>
    <col min="4" max="4" width="13.8515625" style="30" customWidth="1"/>
    <col min="5" max="5" width="14.421875" style="30" customWidth="1"/>
    <col min="6" max="6" width="9.57421875" style="1" customWidth="1"/>
    <col min="7" max="7" width="15.8515625" style="22" customWidth="1"/>
    <col min="8" max="16384" width="9.140625" style="22" customWidth="1"/>
  </cols>
  <sheetData>
    <row r="3" spans="1:6" s="52" customFormat="1" ht="44.25">
      <c r="A3" s="21" t="s">
        <v>0</v>
      </c>
      <c r="B3" s="50" t="s">
        <v>1</v>
      </c>
      <c r="C3" s="190" t="s">
        <v>37</v>
      </c>
      <c r="D3" s="50" t="s">
        <v>2</v>
      </c>
      <c r="E3" s="51" t="s">
        <v>38</v>
      </c>
      <c r="F3" s="189" t="s">
        <v>39</v>
      </c>
    </row>
    <row r="4" spans="1:6" ht="15.75">
      <c r="A4" s="23" t="s">
        <v>40</v>
      </c>
      <c r="B4" s="217">
        <v>74402</v>
      </c>
      <c r="C4" s="217">
        <v>62140</v>
      </c>
      <c r="D4" s="217">
        <v>43778</v>
      </c>
      <c r="E4" s="217">
        <v>180320</v>
      </c>
      <c r="F4" s="10"/>
    </row>
    <row r="5" spans="1:6" ht="15.75">
      <c r="A5" s="23" t="s">
        <v>41</v>
      </c>
      <c r="B5" s="217">
        <v>17507</v>
      </c>
      <c r="C5" s="217">
        <v>15094</v>
      </c>
      <c r="D5" s="217">
        <v>11352</v>
      </c>
      <c r="E5" s="217">
        <v>43953</v>
      </c>
      <c r="F5" s="10"/>
    </row>
    <row r="6" spans="1:6" ht="15.75">
      <c r="A6" s="23" t="s">
        <v>42</v>
      </c>
      <c r="B6" s="217">
        <v>229738</v>
      </c>
      <c r="C6" s="10">
        <v>11106</v>
      </c>
      <c r="D6" s="10">
        <v>29835</v>
      </c>
      <c r="E6" s="217">
        <v>270679</v>
      </c>
      <c r="F6" s="10">
        <v>2432</v>
      </c>
    </row>
    <row r="7" spans="1:6" ht="15.75">
      <c r="A7" s="23" t="s">
        <v>43</v>
      </c>
      <c r="B7" s="219">
        <v>14776</v>
      </c>
      <c r="C7" s="10"/>
      <c r="D7" s="217">
        <v>11759</v>
      </c>
      <c r="E7" s="10">
        <f>SUM(B7:D7)</f>
        <v>26535</v>
      </c>
      <c r="F7" s="10"/>
    </row>
    <row r="8" spans="1:6" ht="15.75">
      <c r="A8" s="23" t="s">
        <v>44</v>
      </c>
      <c r="B8" s="10"/>
      <c r="C8" s="10"/>
      <c r="D8" s="10"/>
      <c r="E8" s="10"/>
      <c r="F8" s="10"/>
    </row>
    <row r="9" spans="1:6" ht="30">
      <c r="A9" s="24" t="s">
        <v>283</v>
      </c>
      <c r="B9" s="10"/>
      <c r="C9" s="10"/>
      <c r="D9" s="10"/>
      <c r="E9" s="10"/>
      <c r="F9" s="10"/>
    </row>
    <row r="10" spans="1:6" ht="15">
      <c r="A10" s="24" t="s">
        <v>284</v>
      </c>
      <c r="B10" s="217">
        <v>16980</v>
      </c>
      <c r="C10" s="10"/>
      <c r="D10" s="10"/>
      <c r="E10" s="217">
        <v>16980</v>
      </c>
      <c r="F10" s="10"/>
    </row>
    <row r="11" spans="1:6" ht="30">
      <c r="A11" s="24" t="s">
        <v>285</v>
      </c>
      <c r="B11" s="10"/>
      <c r="C11" s="10"/>
      <c r="D11" s="10"/>
      <c r="E11" s="10"/>
      <c r="F11" s="10"/>
    </row>
    <row r="12" spans="1:6" ht="30">
      <c r="A12" s="24" t="s">
        <v>286</v>
      </c>
      <c r="B12" s="10"/>
      <c r="C12" s="10"/>
      <c r="D12" s="10"/>
      <c r="E12" s="10"/>
      <c r="F12" s="10"/>
    </row>
    <row r="13" spans="1:6" ht="31.5">
      <c r="A13" s="25" t="s">
        <v>45</v>
      </c>
      <c r="B13" s="217">
        <v>183840</v>
      </c>
      <c r="C13" s="10"/>
      <c r="D13" s="10"/>
      <c r="E13" s="218">
        <v>183840</v>
      </c>
      <c r="F13" s="10"/>
    </row>
    <row r="14" spans="1:6" ht="15.75">
      <c r="A14" s="26" t="s">
        <v>46</v>
      </c>
      <c r="B14" s="217">
        <v>40236</v>
      </c>
      <c r="C14" s="10"/>
      <c r="D14" s="10"/>
      <c r="E14" s="217">
        <v>40236</v>
      </c>
      <c r="F14" s="10"/>
    </row>
    <row r="15" spans="1:6" ht="15.75">
      <c r="A15" s="26" t="s">
        <v>47</v>
      </c>
      <c r="B15" s="10"/>
      <c r="C15" s="10"/>
      <c r="D15" s="10"/>
      <c r="E15" s="10"/>
      <c r="F15" s="10"/>
    </row>
    <row r="16" spans="1:6" s="52" customFormat="1" ht="15">
      <c r="A16" s="44" t="s">
        <v>20</v>
      </c>
      <c r="B16" s="53">
        <v>577479</v>
      </c>
      <c r="C16" s="53">
        <f>SUM(C4:C15)</f>
        <v>88340</v>
      </c>
      <c r="D16" s="53">
        <f>SUM(D4:D15)</f>
        <v>96724</v>
      </c>
      <c r="E16" s="53">
        <v>578703</v>
      </c>
      <c r="F16" s="53">
        <v>2432</v>
      </c>
    </row>
    <row r="17" spans="1:6" ht="15.75">
      <c r="A17" s="23" t="s">
        <v>48</v>
      </c>
      <c r="B17" s="217">
        <v>462933</v>
      </c>
      <c r="C17" s="10"/>
      <c r="D17" s="10"/>
      <c r="E17" s="217">
        <f>SUM(B17:D17)</f>
        <v>462933</v>
      </c>
      <c r="F17" s="10">
        <v>6000</v>
      </c>
    </row>
    <row r="18" spans="1:6" ht="15.75">
      <c r="A18" s="23" t="s">
        <v>49</v>
      </c>
      <c r="B18" s="217">
        <v>13965</v>
      </c>
      <c r="C18" s="10"/>
      <c r="D18" s="10"/>
      <c r="E18" s="217">
        <f>SUM(B18:D18)</f>
        <v>13965</v>
      </c>
      <c r="F18" s="10"/>
    </row>
    <row r="19" spans="1:6" ht="15.75">
      <c r="A19" s="23" t="s">
        <v>50</v>
      </c>
      <c r="B19" s="10"/>
      <c r="C19" s="10"/>
      <c r="D19" s="10"/>
      <c r="E19" s="217"/>
      <c r="F19" s="10"/>
    </row>
    <row r="20" spans="1:6" ht="45">
      <c r="A20" s="24" t="s">
        <v>287</v>
      </c>
      <c r="B20" s="217">
        <v>462933</v>
      </c>
      <c r="C20" s="10"/>
      <c r="D20" s="10"/>
      <c r="E20" s="217">
        <f>SUM(B20:D20)</f>
        <v>462933</v>
      </c>
      <c r="F20" s="10"/>
    </row>
    <row r="21" spans="1:6" ht="15">
      <c r="A21" s="24" t="s">
        <v>288</v>
      </c>
      <c r="B21" s="10"/>
      <c r="C21" s="10"/>
      <c r="D21" s="10"/>
      <c r="E21" s="217"/>
      <c r="F21" s="10"/>
    </row>
    <row r="22" spans="1:6" ht="30">
      <c r="A22" s="24" t="s">
        <v>289</v>
      </c>
      <c r="B22" s="10"/>
      <c r="C22" s="10"/>
      <c r="D22" s="10"/>
      <c r="E22" s="217"/>
      <c r="F22" s="10"/>
    </row>
    <row r="23" spans="1:6" ht="15">
      <c r="A23" s="24" t="s">
        <v>309</v>
      </c>
      <c r="B23" s="217">
        <v>13301</v>
      </c>
      <c r="C23" s="10"/>
      <c r="D23" s="10"/>
      <c r="E23" s="217">
        <f>SUM(B23:D23)</f>
        <v>13301</v>
      </c>
      <c r="F23" s="10"/>
    </row>
    <row r="24" spans="1:6" ht="15.75">
      <c r="A24" s="26" t="s">
        <v>51</v>
      </c>
      <c r="B24" s="10"/>
      <c r="C24" s="10"/>
      <c r="D24" s="10"/>
      <c r="E24" s="10"/>
      <c r="F24" s="10"/>
    </row>
    <row r="25" spans="1:6" ht="15.75">
      <c r="A25" s="26" t="s">
        <v>52</v>
      </c>
      <c r="B25" s="10">
        <v>19000</v>
      </c>
      <c r="C25" s="10"/>
      <c r="D25" s="10"/>
      <c r="E25" s="10">
        <f>SUM(B25:D25)</f>
        <v>19000</v>
      </c>
      <c r="F25" s="10"/>
    </row>
    <row r="26" spans="1:6" ht="31.5">
      <c r="A26" s="27" t="s">
        <v>53</v>
      </c>
      <c r="B26" s="10"/>
      <c r="C26" s="10"/>
      <c r="D26" s="10"/>
      <c r="E26" s="10"/>
      <c r="F26" s="10"/>
    </row>
    <row r="27" spans="1:6" ht="15.75">
      <c r="A27" s="28" t="s">
        <v>54</v>
      </c>
      <c r="B27" s="10"/>
      <c r="C27" s="10"/>
      <c r="D27" s="10"/>
      <c r="E27" s="10"/>
      <c r="F27" s="10"/>
    </row>
    <row r="28" spans="1:6" ht="15.75">
      <c r="A28" s="28" t="s">
        <v>55</v>
      </c>
      <c r="B28" s="10"/>
      <c r="C28" s="10"/>
      <c r="D28" s="10"/>
      <c r="E28" s="10"/>
      <c r="F28" s="10"/>
    </row>
    <row r="29" spans="1:6" ht="15.75">
      <c r="A29" s="28" t="s">
        <v>56</v>
      </c>
      <c r="B29" s="217">
        <v>95936</v>
      </c>
      <c r="C29" s="10"/>
      <c r="D29" s="10"/>
      <c r="E29" s="217">
        <f>SUM(B29:D29)</f>
        <v>95936</v>
      </c>
      <c r="F29" s="10"/>
    </row>
    <row r="30" spans="1:6" s="52" customFormat="1" ht="15">
      <c r="A30" s="44" t="s">
        <v>35</v>
      </c>
      <c r="B30" s="53">
        <v>605135</v>
      </c>
      <c r="C30" s="53"/>
      <c r="D30" s="53"/>
      <c r="E30" s="53">
        <v>605135</v>
      </c>
      <c r="F30" s="53">
        <v>6000</v>
      </c>
    </row>
    <row r="31" spans="1:6" s="52" customFormat="1" ht="18.75">
      <c r="A31" s="29" t="s">
        <v>57</v>
      </c>
      <c r="B31" s="220">
        <v>1182614</v>
      </c>
      <c r="C31" s="220">
        <v>88340</v>
      </c>
      <c r="D31" s="220">
        <v>96724</v>
      </c>
      <c r="E31" s="220">
        <v>1183838</v>
      </c>
      <c r="F31" s="54">
        <v>8432</v>
      </c>
    </row>
  </sheetData>
  <sheetProtection/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93" r:id="rId1"/>
  <headerFooter>
    <oddHeader>&amp;R2.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75" zoomScaleNormal="75" zoomScalePageLayoutView="0" workbookViewId="0" topLeftCell="A25">
      <selection activeCell="D71" sqref="D71"/>
    </sheetView>
  </sheetViews>
  <sheetFormatPr defaultColWidth="9.140625" defaultRowHeight="15"/>
  <cols>
    <col min="1" max="1" width="73.421875" style="22" customWidth="1"/>
    <col min="2" max="2" width="15.421875" style="22" customWidth="1"/>
    <col min="3" max="3" width="15.7109375" style="22" customWidth="1"/>
    <col min="4" max="4" width="15.140625" style="22" customWidth="1"/>
    <col min="5" max="5" width="16.28125" style="22" customWidth="1"/>
    <col min="6" max="6" width="22.140625" style="22" customWidth="1"/>
    <col min="7" max="7" width="21.7109375" style="22" customWidth="1"/>
    <col min="8" max="16384" width="9.140625" style="22" customWidth="1"/>
  </cols>
  <sheetData>
    <row r="1" spans="1:7" ht="14.25">
      <c r="A1" s="31"/>
      <c r="B1" s="31"/>
      <c r="C1" s="31"/>
      <c r="D1" s="31"/>
      <c r="E1" s="31"/>
      <c r="F1" s="31"/>
      <c r="G1" s="31"/>
    </row>
    <row r="2" spans="1:7" ht="18.75">
      <c r="A2" s="183" t="s">
        <v>58</v>
      </c>
      <c r="B2" s="181"/>
      <c r="C2" s="31"/>
      <c r="D2" s="31"/>
      <c r="E2" s="31"/>
      <c r="F2" s="31"/>
      <c r="G2" s="31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1:9" s="52" customFormat="1" ht="38.25">
      <c r="A4" s="21" t="s">
        <v>0</v>
      </c>
      <c r="B4" s="184" t="s">
        <v>274</v>
      </c>
      <c r="C4" s="184" t="s">
        <v>275</v>
      </c>
      <c r="D4" s="184" t="s">
        <v>256</v>
      </c>
      <c r="E4" s="56"/>
      <c r="F4" s="56"/>
      <c r="G4" s="56"/>
      <c r="H4" s="56"/>
      <c r="I4" s="56"/>
    </row>
    <row r="5" spans="1:9" ht="15.75">
      <c r="A5" s="23" t="s">
        <v>40</v>
      </c>
      <c r="B5" s="9">
        <v>51633</v>
      </c>
      <c r="C5" s="9">
        <v>3832</v>
      </c>
      <c r="D5" s="10">
        <v>62140</v>
      </c>
      <c r="E5" s="31"/>
      <c r="F5" s="31"/>
      <c r="G5" s="31"/>
      <c r="H5" s="31"/>
      <c r="I5" s="31"/>
    </row>
    <row r="6" spans="1:9" ht="15.75">
      <c r="A6" s="23" t="s">
        <v>41</v>
      </c>
      <c r="B6" s="9">
        <v>13790</v>
      </c>
      <c r="C6" s="9">
        <v>639</v>
      </c>
      <c r="D6" s="10">
        <v>15094</v>
      </c>
      <c r="E6" s="31"/>
      <c r="F6" s="31"/>
      <c r="G6" s="31"/>
      <c r="H6" s="31"/>
      <c r="I6" s="31"/>
    </row>
    <row r="7" spans="1:9" ht="15.75">
      <c r="A7" s="23" t="s">
        <v>42</v>
      </c>
      <c r="B7" s="9">
        <v>10376</v>
      </c>
      <c r="C7" s="9">
        <v>730</v>
      </c>
      <c r="D7" s="10">
        <f>SUM(B7:C7)</f>
        <v>11106</v>
      </c>
      <c r="E7" s="31"/>
      <c r="F7" s="31"/>
      <c r="G7" s="31"/>
      <c r="H7" s="31"/>
      <c r="I7" s="31"/>
    </row>
    <row r="8" spans="1:9" ht="15.75">
      <c r="A8" s="23" t="s">
        <v>43</v>
      </c>
      <c r="B8" s="9"/>
      <c r="C8" s="9"/>
      <c r="D8" s="10">
        <f>SUM(B8:C8)</f>
        <v>0</v>
      </c>
      <c r="E8" s="31"/>
      <c r="F8" s="31"/>
      <c r="G8" s="31"/>
      <c r="H8" s="31"/>
      <c r="I8" s="31"/>
    </row>
    <row r="9" spans="1:9" ht="15.75">
      <c r="A9" s="23" t="s">
        <v>44</v>
      </c>
      <c r="B9" s="10"/>
      <c r="C9" s="10"/>
      <c r="D9" s="10"/>
      <c r="E9" s="31"/>
      <c r="F9" s="31"/>
      <c r="G9" s="31"/>
      <c r="H9" s="31"/>
      <c r="I9" s="31"/>
    </row>
    <row r="10" spans="1:9" ht="30">
      <c r="A10" s="24" t="s">
        <v>283</v>
      </c>
      <c r="B10" s="9"/>
      <c r="C10" s="9"/>
      <c r="D10" s="10"/>
      <c r="E10" s="31"/>
      <c r="F10" s="31"/>
      <c r="G10" s="31"/>
      <c r="H10" s="31"/>
      <c r="I10" s="31"/>
    </row>
    <row r="11" spans="1:9" ht="15">
      <c r="A11" s="24" t="s">
        <v>284</v>
      </c>
      <c r="B11" s="9"/>
      <c r="C11" s="9"/>
      <c r="D11" s="10"/>
      <c r="E11" s="31"/>
      <c r="F11" s="31"/>
      <c r="G11" s="31"/>
      <c r="H11" s="31"/>
      <c r="I11" s="31"/>
    </row>
    <row r="12" spans="1:9" ht="30">
      <c r="A12" s="24" t="s">
        <v>285</v>
      </c>
      <c r="B12" s="9"/>
      <c r="C12" s="9"/>
      <c r="D12" s="10"/>
      <c r="E12" s="31"/>
      <c r="F12" s="31"/>
      <c r="G12" s="31"/>
      <c r="H12" s="31"/>
      <c r="I12" s="31"/>
    </row>
    <row r="13" spans="1:9" ht="30">
      <c r="A13" s="24" t="s">
        <v>286</v>
      </c>
      <c r="B13" s="9"/>
      <c r="C13" s="9"/>
      <c r="D13" s="10"/>
      <c r="E13" s="31"/>
      <c r="F13" s="31"/>
      <c r="G13" s="31"/>
      <c r="H13" s="31"/>
      <c r="I13" s="31"/>
    </row>
    <row r="14" spans="1:9" ht="31.5">
      <c r="A14" s="25" t="s">
        <v>45</v>
      </c>
      <c r="B14" s="9"/>
      <c r="C14" s="9"/>
      <c r="D14" s="10">
        <f>SUM(B14:C14)</f>
        <v>0</v>
      </c>
      <c r="E14" s="31"/>
      <c r="F14" s="31"/>
      <c r="G14" s="31"/>
      <c r="H14" s="31"/>
      <c r="I14" s="31"/>
    </row>
    <row r="15" spans="1:9" ht="15.75">
      <c r="A15" s="26" t="s">
        <v>46</v>
      </c>
      <c r="B15" s="9"/>
      <c r="C15" s="9"/>
      <c r="D15" s="10">
        <f>SUM(B15:C15)</f>
        <v>0</v>
      </c>
      <c r="E15" s="31"/>
      <c r="F15" s="31"/>
      <c r="G15" s="31"/>
      <c r="H15" s="31"/>
      <c r="I15" s="31"/>
    </row>
    <row r="16" spans="1:9" ht="15.75">
      <c r="A16" s="26" t="s">
        <v>47</v>
      </c>
      <c r="B16" s="9"/>
      <c r="C16" s="9"/>
      <c r="D16" s="10">
        <f>SUM(B16:C16)</f>
        <v>0</v>
      </c>
      <c r="E16" s="31"/>
      <c r="F16" s="31"/>
      <c r="G16" s="31"/>
      <c r="H16" s="31"/>
      <c r="I16" s="31"/>
    </row>
    <row r="17" spans="1:9" s="52" customFormat="1" ht="15">
      <c r="A17" s="44" t="s">
        <v>20</v>
      </c>
      <c r="B17" s="53">
        <f>SUM(B5,B6,B7,B8,B9,B14,B15,B16)</f>
        <v>75799</v>
      </c>
      <c r="C17" s="53">
        <f>SUM(C5,C6,C7,C8,C9,C14,C15,C16)</f>
        <v>5201</v>
      </c>
      <c r="D17" s="53">
        <f>SUM(D5,D6,D7,D8,D9,D14,D15,D16)</f>
        <v>88340</v>
      </c>
      <c r="E17" s="56"/>
      <c r="F17" s="56"/>
      <c r="G17" s="56"/>
      <c r="H17" s="56"/>
      <c r="I17" s="56"/>
    </row>
    <row r="18" spans="1:9" ht="15.75">
      <c r="A18" s="23" t="s">
        <v>48</v>
      </c>
      <c r="B18" s="9"/>
      <c r="C18" s="9"/>
      <c r="D18" s="10"/>
      <c r="E18" s="31"/>
      <c r="F18" s="31"/>
      <c r="G18" s="31"/>
      <c r="H18" s="31"/>
      <c r="I18" s="31"/>
    </row>
    <row r="19" spans="1:9" ht="15.75">
      <c r="A19" s="23" t="s">
        <v>49</v>
      </c>
      <c r="B19" s="9"/>
      <c r="C19" s="9"/>
      <c r="D19" s="10"/>
      <c r="E19" s="31"/>
      <c r="F19" s="31"/>
      <c r="G19" s="31"/>
      <c r="H19" s="31"/>
      <c r="I19" s="31"/>
    </row>
    <row r="20" spans="1:9" ht="15.75">
      <c r="A20" s="23" t="s">
        <v>50</v>
      </c>
      <c r="B20" s="10"/>
      <c r="C20" s="10"/>
      <c r="D20" s="10"/>
      <c r="E20" s="31"/>
      <c r="F20" s="31"/>
      <c r="G20" s="31"/>
      <c r="H20" s="31"/>
      <c r="I20" s="31"/>
    </row>
    <row r="21" spans="1:9" ht="45">
      <c r="A21" s="24" t="s">
        <v>287</v>
      </c>
      <c r="B21" s="9"/>
      <c r="C21" s="9"/>
      <c r="D21" s="10"/>
      <c r="E21" s="31"/>
      <c r="F21" s="31"/>
      <c r="G21" s="31"/>
      <c r="H21" s="31"/>
      <c r="I21" s="31"/>
    </row>
    <row r="22" spans="1:9" ht="15">
      <c r="A22" s="24" t="s">
        <v>288</v>
      </c>
      <c r="B22" s="9"/>
      <c r="C22" s="9"/>
      <c r="D22" s="10"/>
      <c r="E22" s="31"/>
      <c r="F22" s="31"/>
      <c r="G22" s="31"/>
      <c r="H22" s="31"/>
      <c r="I22" s="31"/>
    </row>
    <row r="23" spans="1:9" ht="30">
      <c r="A23" s="24" t="s">
        <v>289</v>
      </c>
      <c r="B23" s="9"/>
      <c r="C23" s="9"/>
      <c r="D23" s="10"/>
      <c r="E23" s="31"/>
      <c r="F23" s="31"/>
      <c r="G23" s="31"/>
      <c r="H23" s="31"/>
      <c r="I23" s="31"/>
    </row>
    <row r="24" spans="1:9" ht="30">
      <c r="A24" s="24" t="s">
        <v>290</v>
      </c>
      <c r="B24" s="9"/>
      <c r="C24" s="9"/>
      <c r="D24" s="10"/>
      <c r="E24" s="31"/>
      <c r="F24" s="31"/>
      <c r="G24" s="31"/>
      <c r="H24" s="31"/>
      <c r="I24" s="31"/>
    </row>
    <row r="25" spans="1:9" ht="15.75">
      <c r="A25" s="26" t="s">
        <v>51</v>
      </c>
      <c r="B25" s="9"/>
      <c r="C25" s="9"/>
      <c r="D25" s="10"/>
      <c r="E25" s="31"/>
      <c r="F25" s="31"/>
      <c r="G25" s="31"/>
      <c r="H25" s="31"/>
      <c r="I25" s="31"/>
    </row>
    <row r="26" spans="1:9" ht="15.75">
      <c r="A26" s="26" t="s">
        <v>52</v>
      </c>
      <c r="B26" s="9"/>
      <c r="C26" s="9"/>
      <c r="D26" s="10"/>
      <c r="E26" s="31"/>
      <c r="F26" s="31"/>
      <c r="G26" s="31"/>
      <c r="H26" s="31"/>
      <c r="I26" s="31"/>
    </row>
    <row r="27" spans="1:9" ht="31.5">
      <c r="A27" s="27" t="s">
        <v>53</v>
      </c>
      <c r="B27" s="9"/>
      <c r="C27" s="9"/>
      <c r="D27" s="10"/>
      <c r="E27" s="31"/>
      <c r="F27" s="31"/>
      <c r="G27" s="31"/>
      <c r="H27" s="31"/>
      <c r="I27" s="31"/>
    </row>
    <row r="28" spans="1:9" ht="15.75">
      <c r="A28" s="28" t="s">
        <v>54</v>
      </c>
      <c r="B28" s="9"/>
      <c r="C28" s="9"/>
      <c r="D28" s="10"/>
      <c r="E28" s="31"/>
      <c r="F28" s="31"/>
      <c r="G28" s="31"/>
      <c r="H28" s="31"/>
      <c r="I28" s="31"/>
    </row>
    <row r="29" spans="1:9" ht="15.75">
      <c r="A29" s="28" t="s">
        <v>55</v>
      </c>
      <c r="B29" s="9"/>
      <c r="C29" s="9"/>
      <c r="D29" s="10"/>
      <c r="E29" s="31"/>
      <c r="F29" s="31"/>
      <c r="G29" s="31"/>
      <c r="H29" s="31"/>
      <c r="I29" s="31"/>
    </row>
    <row r="30" spans="1:9" ht="15.75">
      <c r="A30" s="28" t="s">
        <v>56</v>
      </c>
      <c r="B30" s="9"/>
      <c r="C30" s="9"/>
      <c r="D30" s="10"/>
      <c r="E30" s="31"/>
      <c r="F30" s="31"/>
      <c r="G30" s="31"/>
      <c r="H30" s="31"/>
      <c r="I30" s="31"/>
    </row>
    <row r="31" spans="1:9" s="52" customFormat="1" ht="15">
      <c r="A31" s="44" t="s">
        <v>35</v>
      </c>
      <c r="B31" s="53"/>
      <c r="C31" s="53"/>
      <c r="D31" s="53"/>
      <c r="E31" s="56"/>
      <c r="F31" s="56"/>
      <c r="G31" s="56"/>
      <c r="H31" s="56"/>
      <c r="I31" s="56"/>
    </row>
    <row r="32" spans="1:9" ht="31.5" customHeight="1">
      <c r="A32" s="29" t="s">
        <v>57</v>
      </c>
      <c r="B32" s="54">
        <f>SUM(B17,B31)</f>
        <v>75799</v>
      </c>
      <c r="C32" s="54">
        <f>SUM(C17,C31)</f>
        <v>5201</v>
      </c>
      <c r="D32" s="54">
        <f>SUM(D17,D31)</f>
        <v>88340</v>
      </c>
      <c r="E32" s="31"/>
      <c r="F32" s="31"/>
      <c r="G32" s="31"/>
      <c r="H32" s="31"/>
      <c r="I32" s="31"/>
    </row>
    <row r="33" spans="1:9" ht="14.25">
      <c r="A33" s="31"/>
      <c r="B33" s="199"/>
      <c r="C33" s="199"/>
      <c r="D33" s="199"/>
      <c r="E33" s="31"/>
      <c r="F33" s="31"/>
      <c r="G33" s="31"/>
      <c r="H33" s="31"/>
      <c r="I33" s="31"/>
    </row>
    <row r="34" spans="1:9" ht="14.25">
      <c r="A34" s="31"/>
      <c r="B34" s="199"/>
      <c r="C34" s="199"/>
      <c r="D34" s="199"/>
      <c r="E34" s="31"/>
      <c r="F34" s="31"/>
      <c r="G34" s="31"/>
      <c r="H34" s="31"/>
      <c r="I34" s="31"/>
    </row>
    <row r="35" spans="1:9" s="52" customFormat="1" ht="76.5">
      <c r="A35" s="21" t="s">
        <v>0</v>
      </c>
      <c r="B35" s="215" t="s">
        <v>277</v>
      </c>
      <c r="C35" s="215" t="s">
        <v>278</v>
      </c>
      <c r="D35" s="215" t="s">
        <v>256</v>
      </c>
      <c r="E35" s="56"/>
      <c r="F35" s="56"/>
      <c r="G35" s="56"/>
      <c r="H35" s="56"/>
      <c r="I35" s="56"/>
    </row>
    <row r="36" spans="1:9" ht="15">
      <c r="A36" s="24" t="s">
        <v>5</v>
      </c>
      <c r="B36" s="9"/>
      <c r="C36" s="9"/>
      <c r="D36" s="10"/>
      <c r="E36" s="31"/>
      <c r="F36" s="31"/>
      <c r="G36" s="31"/>
      <c r="H36" s="31"/>
      <c r="I36" s="31"/>
    </row>
    <row r="37" spans="1:9" ht="15">
      <c r="A37" s="32" t="s">
        <v>6</v>
      </c>
      <c r="B37" s="9"/>
      <c r="C37" s="9"/>
      <c r="D37" s="10"/>
      <c r="E37" s="31"/>
      <c r="F37" s="31"/>
      <c r="G37" s="31"/>
      <c r="H37" s="31"/>
      <c r="I37" s="31"/>
    </row>
    <row r="38" spans="1:9" ht="15">
      <c r="A38" s="32" t="s">
        <v>7</v>
      </c>
      <c r="B38" s="9"/>
      <c r="C38" s="9"/>
      <c r="D38" s="10"/>
      <c r="E38" s="31"/>
      <c r="F38" s="31"/>
      <c r="G38" s="31"/>
      <c r="H38" s="31"/>
      <c r="I38" s="31"/>
    </row>
    <row r="39" spans="1:9" ht="15">
      <c r="A39" s="32" t="s">
        <v>8</v>
      </c>
      <c r="B39" s="9"/>
      <c r="C39" s="9"/>
      <c r="D39" s="10"/>
      <c r="E39" s="31"/>
      <c r="F39" s="31"/>
      <c r="G39" s="31"/>
      <c r="H39" s="31"/>
      <c r="I39" s="31"/>
    </row>
    <row r="40" spans="1:9" ht="15">
      <c r="A40" s="32" t="s">
        <v>9</v>
      </c>
      <c r="B40" s="9"/>
      <c r="C40" s="9"/>
      <c r="D40" s="10"/>
      <c r="E40" s="31"/>
      <c r="F40" s="31"/>
      <c r="G40" s="31"/>
      <c r="H40" s="31"/>
      <c r="I40" s="31"/>
    </row>
    <row r="41" spans="1:9" ht="15">
      <c r="A41" s="34" t="s">
        <v>10</v>
      </c>
      <c r="B41" s="9"/>
      <c r="C41" s="9"/>
      <c r="D41" s="10"/>
      <c r="E41" s="31"/>
      <c r="F41" s="31"/>
      <c r="G41" s="31"/>
      <c r="H41" s="31"/>
      <c r="I41" s="31"/>
    </row>
    <row r="42" spans="1:9" ht="15">
      <c r="A42" s="34" t="s">
        <v>11</v>
      </c>
      <c r="B42" s="9"/>
      <c r="C42" s="9"/>
      <c r="D42" s="10"/>
      <c r="E42" s="31"/>
      <c r="F42" s="31"/>
      <c r="G42" s="31"/>
      <c r="H42" s="31"/>
      <c r="I42" s="31"/>
    </row>
    <row r="43" spans="1:9" ht="15">
      <c r="A43" s="34" t="s">
        <v>12</v>
      </c>
      <c r="B43" s="9"/>
      <c r="C43" s="9"/>
      <c r="D43" s="10"/>
      <c r="E43" s="31"/>
      <c r="F43" s="31"/>
      <c r="G43" s="31"/>
      <c r="H43" s="31"/>
      <c r="I43" s="31"/>
    </row>
    <row r="44" spans="1:9" ht="45">
      <c r="A44" s="32" t="s">
        <v>13</v>
      </c>
      <c r="B44" s="9"/>
      <c r="C44" s="9"/>
      <c r="D44" s="10"/>
      <c r="E44" s="31"/>
      <c r="F44" s="31"/>
      <c r="G44" s="31"/>
      <c r="H44" s="31"/>
      <c r="I44" s="31"/>
    </row>
    <row r="45" spans="1:9" ht="15">
      <c r="A45" s="5" t="s">
        <v>14</v>
      </c>
      <c r="B45" s="9"/>
      <c r="C45" s="9"/>
      <c r="D45" s="10"/>
      <c r="E45" s="31"/>
      <c r="F45" s="31"/>
      <c r="G45" s="31"/>
      <c r="H45" s="31"/>
      <c r="I45" s="31"/>
    </row>
    <row r="46" spans="1:9" ht="15.75">
      <c r="A46" s="35" t="s">
        <v>15</v>
      </c>
      <c r="B46" s="10"/>
      <c r="C46" s="10"/>
      <c r="D46" s="10"/>
      <c r="E46" s="31"/>
      <c r="F46" s="31"/>
      <c r="G46" s="31"/>
      <c r="H46" s="31"/>
      <c r="I46" s="31"/>
    </row>
    <row r="47" spans="1:9" ht="15.75">
      <c r="A47" s="36" t="s">
        <v>16</v>
      </c>
      <c r="B47" s="10"/>
      <c r="C47" s="10"/>
      <c r="D47" s="10"/>
      <c r="E47" s="31"/>
      <c r="F47" s="31"/>
      <c r="G47" s="31"/>
      <c r="H47" s="31"/>
      <c r="I47" s="31"/>
    </row>
    <row r="48" spans="1:9" ht="15.75">
      <c r="A48" s="37" t="s">
        <v>17</v>
      </c>
      <c r="B48" s="9"/>
      <c r="C48" s="9"/>
      <c r="D48" s="9"/>
      <c r="E48" s="31"/>
      <c r="F48" s="31"/>
      <c r="G48" s="31"/>
      <c r="H48" s="31"/>
      <c r="I48" s="31"/>
    </row>
    <row r="49" spans="1:9" ht="15">
      <c r="A49" s="38" t="s">
        <v>18</v>
      </c>
      <c r="B49" s="9">
        <v>82381</v>
      </c>
      <c r="C49" s="9">
        <v>5201</v>
      </c>
      <c r="D49" s="10">
        <v>87582</v>
      </c>
      <c r="E49" s="31"/>
      <c r="F49" s="31"/>
      <c r="G49" s="31"/>
      <c r="H49" s="31"/>
      <c r="I49" s="31"/>
    </row>
    <row r="50" spans="1:9" ht="30">
      <c r="A50" s="24" t="s">
        <v>19</v>
      </c>
      <c r="B50" s="9">
        <v>758</v>
      </c>
      <c r="C50" s="9"/>
      <c r="D50" s="10">
        <f>SUM(B50:C50)</f>
        <v>758</v>
      </c>
      <c r="E50" s="31"/>
      <c r="F50" s="31"/>
      <c r="G50" s="31"/>
      <c r="H50" s="31"/>
      <c r="I50" s="31"/>
    </row>
    <row r="51" spans="1:9" s="52" customFormat="1" ht="15">
      <c r="A51" s="44" t="s">
        <v>20</v>
      </c>
      <c r="B51" s="53">
        <f>SUM(B42:B50)</f>
        <v>83139</v>
      </c>
      <c r="C51" s="53">
        <v>5201</v>
      </c>
      <c r="D51" s="53">
        <f>SUM(B51:C51)</f>
        <v>88340</v>
      </c>
      <c r="E51" s="56"/>
      <c r="F51" s="56"/>
      <c r="G51" s="56"/>
      <c r="H51" s="56"/>
      <c r="I51" s="56"/>
    </row>
    <row r="52" spans="1:9" ht="15">
      <c r="A52" s="32" t="s">
        <v>21</v>
      </c>
      <c r="B52" s="9"/>
      <c r="C52" s="9"/>
      <c r="D52" s="10"/>
      <c r="E52" s="31"/>
      <c r="F52" s="31"/>
      <c r="G52" s="31"/>
      <c r="H52" s="31"/>
      <c r="I52" s="31"/>
    </row>
    <row r="53" spans="1:9" ht="15">
      <c r="A53" s="32" t="s">
        <v>22</v>
      </c>
      <c r="B53" s="9"/>
      <c r="C53" s="9"/>
      <c r="D53" s="10"/>
      <c r="E53" s="31"/>
      <c r="F53" s="31"/>
      <c r="G53" s="31"/>
      <c r="H53" s="31"/>
      <c r="I53" s="31"/>
    </row>
    <row r="54" spans="1:9" ht="15">
      <c r="A54" s="32" t="s">
        <v>23</v>
      </c>
      <c r="B54" s="9"/>
      <c r="C54" s="9"/>
      <c r="D54" s="10"/>
      <c r="E54" s="31"/>
      <c r="F54" s="31"/>
      <c r="G54" s="31"/>
      <c r="H54" s="31"/>
      <c r="I54" s="31"/>
    </row>
    <row r="55" spans="1:9" ht="30">
      <c r="A55" s="32" t="s">
        <v>24</v>
      </c>
      <c r="B55" s="9"/>
      <c r="C55" s="9"/>
      <c r="D55" s="10"/>
      <c r="E55" s="31"/>
      <c r="F55" s="31"/>
      <c r="G55" s="31"/>
      <c r="H55" s="31"/>
      <c r="I55" s="31"/>
    </row>
    <row r="56" spans="1:9" ht="30">
      <c r="A56" s="32" t="s">
        <v>25</v>
      </c>
      <c r="B56" s="9"/>
      <c r="C56" s="9"/>
      <c r="D56" s="10"/>
      <c r="E56" s="31"/>
      <c r="F56" s="31"/>
      <c r="G56" s="31"/>
      <c r="H56" s="31"/>
      <c r="I56" s="31"/>
    </row>
    <row r="57" spans="1:9" ht="15">
      <c r="A57" s="24" t="s">
        <v>26</v>
      </c>
      <c r="B57" s="9"/>
      <c r="C57" s="9"/>
      <c r="D57" s="10"/>
      <c r="E57" s="31"/>
      <c r="F57" s="31"/>
      <c r="G57" s="31"/>
      <c r="H57" s="31"/>
      <c r="I57" s="31"/>
    </row>
    <row r="58" spans="1:9" ht="15">
      <c r="A58" s="5" t="s">
        <v>27</v>
      </c>
      <c r="B58" s="9"/>
      <c r="C58" s="9"/>
      <c r="D58" s="10"/>
      <c r="E58" s="31"/>
      <c r="F58" s="31"/>
      <c r="G58" s="31"/>
      <c r="H58" s="31"/>
      <c r="I58" s="31"/>
    </row>
    <row r="59" spans="1:9" ht="15.75">
      <c r="A59" s="35" t="s">
        <v>28</v>
      </c>
      <c r="B59" s="10"/>
      <c r="C59" s="10"/>
      <c r="D59" s="10"/>
      <c r="E59" s="31"/>
      <c r="F59" s="31"/>
      <c r="G59" s="31"/>
      <c r="H59" s="31"/>
      <c r="I59" s="31"/>
    </row>
    <row r="60" spans="1:9" ht="15.75">
      <c r="A60" s="36" t="s">
        <v>29</v>
      </c>
      <c r="B60" s="10"/>
      <c r="C60" s="10"/>
      <c r="D60" s="10"/>
      <c r="E60" s="31"/>
      <c r="F60" s="31"/>
      <c r="G60" s="31"/>
      <c r="H60" s="31"/>
      <c r="I60" s="31"/>
    </row>
    <row r="61" spans="1:9" ht="15.75">
      <c r="A61" s="37" t="s">
        <v>30</v>
      </c>
      <c r="B61" s="9"/>
      <c r="C61" s="9"/>
      <c r="D61" s="9"/>
      <c r="E61" s="31"/>
      <c r="F61" s="31"/>
      <c r="G61" s="31"/>
      <c r="H61" s="31"/>
      <c r="I61" s="31"/>
    </row>
    <row r="62" spans="1:9" ht="15">
      <c r="A62" s="38" t="s">
        <v>31</v>
      </c>
      <c r="B62" s="9"/>
      <c r="C62" s="9"/>
      <c r="D62" s="10"/>
      <c r="E62" s="31"/>
      <c r="F62" s="31"/>
      <c r="G62" s="31"/>
      <c r="H62" s="31"/>
      <c r="I62" s="31"/>
    </row>
    <row r="63" spans="1:9" ht="30">
      <c r="A63" s="32" t="s">
        <v>279</v>
      </c>
      <c r="B63" s="9"/>
      <c r="C63" s="9"/>
      <c r="D63" s="10"/>
      <c r="E63" s="31"/>
      <c r="F63" s="31"/>
      <c r="G63" s="31"/>
      <c r="H63" s="31"/>
      <c r="I63" s="31"/>
    </row>
    <row r="64" spans="1:9" ht="15">
      <c r="A64" s="39" t="s">
        <v>33</v>
      </c>
      <c r="B64" s="9"/>
      <c r="C64" s="9"/>
      <c r="D64" s="10"/>
      <c r="E64" s="31"/>
      <c r="F64" s="31"/>
      <c r="G64" s="31"/>
      <c r="H64" s="31"/>
      <c r="I64" s="31"/>
    </row>
    <row r="65" spans="1:9" ht="15">
      <c r="A65" s="39" t="s">
        <v>34</v>
      </c>
      <c r="B65" s="9"/>
      <c r="C65" s="9"/>
      <c r="D65" s="10"/>
      <c r="E65" s="31"/>
      <c r="F65" s="31"/>
      <c r="G65" s="31"/>
      <c r="H65" s="31"/>
      <c r="I65" s="31"/>
    </row>
    <row r="66" spans="1:9" s="52" customFormat="1" ht="15">
      <c r="A66" s="44" t="s">
        <v>35</v>
      </c>
      <c r="B66" s="53"/>
      <c r="C66" s="53"/>
      <c r="D66" s="53"/>
      <c r="E66" s="56"/>
      <c r="F66" s="56"/>
      <c r="G66" s="56"/>
      <c r="H66" s="56"/>
      <c r="I66" s="56"/>
    </row>
    <row r="67" spans="1:9" ht="18.75">
      <c r="A67" s="21" t="s">
        <v>36</v>
      </c>
      <c r="B67" s="54">
        <f>SUM(B51:B66)</f>
        <v>83139</v>
      </c>
      <c r="C67" s="54">
        <f>SUM(C51:C66)</f>
        <v>5201</v>
      </c>
      <c r="D67" s="54">
        <f>SUM(B67:C67)</f>
        <v>88340</v>
      </c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5.75">
      <c r="A69" s="182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4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4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4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4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4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4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4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4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4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4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4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4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4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4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4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4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4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4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4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4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4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4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4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4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4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4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4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4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14.25">
      <c r="A113" s="31"/>
      <c r="B113" s="31"/>
      <c r="C113" s="31"/>
      <c r="D113" s="31"/>
      <c r="E113" s="31"/>
      <c r="F113" s="31"/>
      <c r="G113" s="31"/>
      <c r="H113" s="31"/>
      <c r="I113" s="31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2" r:id="rId1"/>
  <headerFooter>
    <oddHeader>&amp;R11. számú melléklet3. oldal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"/>
  <sheetViews>
    <sheetView zoomScale="75" zoomScaleNormal="75" zoomScalePageLayoutView="0" workbookViewId="0" topLeftCell="A1">
      <selection activeCell="M31" sqref="M31"/>
    </sheetView>
  </sheetViews>
  <sheetFormatPr defaultColWidth="9.140625" defaultRowHeight="15"/>
  <cols>
    <col min="1" max="1" width="45.28125" style="22" customWidth="1"/>
    <col min="2" max="2" width="13.00390625" style="22" customWidth="1"/>
    <col min="3" max="3" width="18.140625" style="22" customWidth="1"/>
    <col min="4" max="4" width="16.140625" style="22" customWidth="1"/>
    <col min="5" max="5" width="22.28125" style="22" customWidth="1"/>
    <col min="6" max="6" width="20.00390625" style="22" customWidth="1"/>
    <col min="7" max="7" width="21.7109375" style="22" customWidth="1"/>
    <col min="8" max="16384" width="9.140625" style="22" customWidth="1"/>
  </cols>
  <sheetData>
    <row r="2" spans="1:9" ht="14.25">
      <c r="A2" s="31"/>
      <c r="B2" s="31"/>
      <c r="C2" s="31"/>
      <c r="D2" s="31"/>
      <c r="E2" s="31"/>
      <c r="F2" s="31"/>
      <c r="G2" s="31"/>
      <c r="H2" s="31"/>
      <c r="I2" s="31"/>
    </row>
    <row r="3" spans="1:9" ht="14.25">
      <c r="A3" s="31"/>
      <c r="B3" s="31"/>
      <c r="C3" s="31"/>
      <c r="D3" s="31"/>
      <c r="E3" s="31"/>
      <c r="F3" s="31"/>
      <c r="G3" s="31"/>
      <c r="H3" s="31"/>
      <c r="I3" s="31"/>
    </row>
    <row r="4" spans="1:9" s="49" customFormat="1" ht="45">
      <c r="A4" s="47" t="s">
        <v>0</v>
      </c>
      <c r="B4" s="194" t="s">
        <v>58</v>
      </c>
      <c r="C4" s="193" t="s">
        <v>1</v>
      </c>
      <c r="D4" s="194" t="s">
        <v>39</v>
      </c>
      <c r="E4" s="193" t="s">
        <v>59</v>
      </c>
      <c r="F4" s="57" t="s">
        <v>2</v>
      </c>
      <c r="G4" s="193" t="s">
        <v>38</v>
      </c>
      <c r="H4" s="58"/>
      <c r="I4" s="58"/>
    </row>
    <row r="5" spans="1:9" ht="14.25">
      <c r="A5" s="8" t="s">
        <v>60</v>
      </c>
      <c r="B5" s="8"/>
      <c r="C5" s="221">
        <v>1500</v>
      </c>
      <c r="D5" s="8"/>
      <c r="E5" s="8"/>
      <c r="F5" s="221">
        <v>482</v>
      </c>
      <c r="G5" s="33">
        <f aca="true" t="shared" si="0" ref="G5:G15">SUM(C5:F5)</f>
        <v>1982</v>
      </c>
      <c r="H5" s="31"/>
      <c r="I5" s="31"/>
    </row>
    <row r="6" spans="1:9" ht="14.25">
      <c r="A6" s="8" t="s">
        <v>61</v>
      </c>
      <c r="B6" s="9"/>
      <c r="C6" s="218">
        <v>1000</v>
      </c>
      <c r="D6" s="9"/>
      <c r="E6" s="9"/>
      <c r="F6" s="9"/>
      <c r="G6" s="10">
        <f t="shared" si="0"/>
        <v>1000</v>
      </c>
      <c r="H6" s="31"/>
      <c r="I6" s="31"/>
    </row>
    <row r="7" spans="1:9" ht="14.25">
      <c r="A7" s="8" t="s">
        <v>311</v>
      </c>
      <c r="B7" s="9"/>
      <c r="C7" s="218">
        <v>1218</v>
      </c>
      <c r="D7" s="9"/>
      <c r="E7" s="9"/>
      <c r="F7" s="218"/>
      <c r="G7" s="10">
        <f t="shared" si="0"/>
        <v>1218</v>
      </c>
      <c r="H7" s="31"/>
      <c r="I7" s="31"/>
    </row>
    <row r="8" spans="1:9" ht="14.25">
      <c r="A8" s="8" t="s">
        <v>62</v>
      </c>
      <c r="B8" s="9"/>
      <c r="C8" s="218">
        <v>98</v>
      </c>
      <c r="D8" s="9"/>
      <c r="E8" s="9"/>
      <c r="F8" s="9"/>
      <c r="G8" s="10">
        <f t="shared" si="0"/>
        <v>98</v>
      </c>
      <c r="H8" s="31"/>
      <c r="I8" s="31"/>
    </row>
    <row r="9" spans="1:9" ht="14.25">
      <c r="A9" s="8" t="s">
        <v>63</v>
      </c>
      <c r="B9" s="9"/>
      <c r="C9" s="218">
        <v>700</v>
      </c>
      <c r="D9" s="9"/>
      <c r="E9" s="9"/>
      <c r="F9" s="9"/>
      <c r="G9" s="10">
        <f t="shared" si="0"/>
        <v>700</v>
      </c>
      <c r="H9" s="31"/>
      <c r="I9" s="31"/>
    </row>
    <row r="10" spans="1:9" ht="14.25">
      <c r="A10" s="8" t="s">
        <v>64</v>
      </c>
      <c r="B10" s="9"/>
      <c r="C10" s="218">
        <v>9000</v>
      </c>
      <c r="D10" s="9"/>
      <c r="E10" s="9"/>
      <c r="F10" s="9"/>
      <c r="G10" s="10">
        <f t="shared" si="0"/>
        <v>9000</v>
      </c>
      <c r="H10" s="31"/>
      <c r="I10" s="31"/>
    </row>
    <row r="11" spans="1:9" ht="14.25">
      <c r="A11" s="8" t="s">
        <v>65</v>
      </c>
      <c r="B11" s="9"/>
      <c r="C11" s="218"/>
      <c r="D11" s="9"/>
      <c r="E11" s="9"/>
      <c r="F11" s="218">
        <v>4902</v>
      </c>
      <c r="G11" s="10">
        <f t="shared" si="0"/>
        <v>4902</v>
      </c>
      <c r="H11" s="31"/>
      <c r="I11" s="31"/>
    </row>
    <row r="12" spans="1:9" ht="14.25">
      <c r="A12" s="8" t="s">
        <v>66</v>
      </c>
      <c r="B12" s="9"/>
      <c r="C12" s="218"/>
      <c r="D12" s="9"/>
      <c r="E12" s="9"/>
      <c r="F12" s="218">
        <v>5150</v>
      </c>
      <c r="G12" s="10">
        <f t="shared" si="0"/>
        <v>5150</v>
      </c>
      <c r="H12" s="31"/>
      <c r="I12" s="31"/>
    </row>
    <row r="13" spans="1:9" ht="14.25">
      <c r="A13" s="8" t="s">
        <v>67</v>
      </c>
      <c r="B13" s="9"/>
      <c r="C13" s="218"/>
      <c r="D13" s="9"/>
      <c r="E13" s="9"/>
      <c r="F13" s="9">
        <v>1200</v>
      </c>
      <c r="G13" s="10">
        <f t="shared" si="0"/>
        <v>1200</v>
      </c>
      <c r="H13" s="31"/>
      <c r="I13" s="31"/>
    </row>
    <row r="14" spans="1:9" ht="14.25">
      <c r="A14" s="221" t="s">
        <v>310</v>
      </c>
      <c r="B14" s="9"/>
      <c r="C14" s="218"/>
      <c r="D14" s="9"/>
      <c r="E14" s="9"/>
      <c r="F14" s="218">
        <v>25</v>
      </c>
      <c r="G14" s="9">
        <f t="shared" si="0"/>
        <v>25</v>
      </c>
      <c r="H14" s="31"/>
      <c r="I14" s="31"/>
    </row>
    <row r="15" spans="1:9" ht="14.25">
      <c r="A15" s="8" t="s">
        <v>312</v>
      </c>
      <c r="B15" s="9"/>
      <c r="C15" s="218">
        <v>1260</v>
      </c>
      <c r="D15" s="9"/>
      <c r="E15" s="9"/>
      <c r="F15" s="9"/>
      <c r="G15" s="9">
        <f t="shared" si="0"/>
        <v>1260</v>
      </c>
      <c r="H15" s="31"/>
      <c r="I15" s="31"/>
    </row>
    <row r="16" spans="1:9" ht="14.25">
      <c r="A16" s="8"/>
      <c r="B16" s="9"/>
      <c r="C16" s="218"/>
      <c r="D16" s="9"/>
      <c r="E16" s="9"/>
      <c r="F16" s="9"/>
      <c r="G16" s="9"/>
      <c r="H16" s="31"/>
      <c r="I16" s="31"/>
    </row>
    <row r="17" spans="1:9" ht="14.25">
      <c r="A17" s="8"/>
      <c r="B17" s="9"/>
      <c r="C17" s="218"/>
      <c r="D17" s="9"/>
      <c r="E17" s="9"/>
      <c r="F17" s="9"/>
      <c r="G17" s="9"/>
      <c r="H17" s="31"/>
      <c r="I17" s="31"/>
    </row>
    <row r="18" spans="1:9" ht="14.25">
      <c r="A18" s="8"/>
      <c r="B18" s="9"/>
      <c r="C18" s="218"/>
      <c r="D18" s="9"/>
      <c r="E18" s="9"/>
      <c r="F18" s="9"/>
      <c r="G18" s="9"/>
      <c r="H18" s="31"/>
      <c r="I18" s="31"/>
    </row>
    <row r="19" spans="1:9" ht="14.25">
      <c r="A19" s="8"/>
      <c r="B19" s="9"/>
      <c r="C19" s="218"/>
      <c r="D19" s="9"/>
      <c r="E19" s="9"/>
      <c r="F19" s="9"/>
      <c r="G19" s="9"/>
      <c r="H19" s="31"/>
      <c r="I19" s="31"/>
    </row>
    <row r="20" spans="1:9" ht="14.25">
      <c r="A20" s="8"/>
      <c r="B20" s="9"/>
      <c r="C20" s="218"/>
      <c r="D20" s="9"/>
      <c r="E20" s="9"/>
      <c r="F20" s="9"/>
      <c r="G20" s="9"/>
      <c r="H20" s="31"/>
      <c r="I20" s="31"/>
    </row>
    <row r="21" spans="1:9" ht="14.25">
      <c r="A21" s="8"/>
      <c r="B21" s="9"/>
      <c r="C21" s="218"/>
      <c r="D21" s="9"/>
      <c r="E21" s="9"/>
      <c r="F21" s="9"/>
      <c r="G21" s="9"/>
      <c r="H21" s="31"/>
      <c r="I21" s="31"/>
    </row>
    <row r="22" spans="1:9" ht="14.25">
      <c r="A22" s="8"/>
      <c r="B22" s="9"/>
      <c r="C22" s="218"/>
      <c r="D22" s="9"/>
      <c r="E22" s="9"/>
      <c r="F22" s="9"/>
      <c r="G22" s="9"/>
      <c r="H22" s="31"/>
      <c r="I22" s="31"/>
    </row>
    <row r="23" spans="1:9" ht="14.25">
      <c r="A23" s="8"/>
      <c r="B23" s="9"/>
      <c r="C23" s="218"/>
      <c r="D23" s="9"/>
      <c r="E23" s="9"/>
      <c r="F23" s="9"/>
      <c r="G23" s="9"/>
      <c r="H23" s="31"/>
      <c r="I23" s="31"/>
    </row>
    <row r="24" spans="1:9" ht="14.25">
      <c r="A24" s="8"/>
      <c r="B24" s="9"/>
      <c r="C24" s="218"/>
      <c r="D24" s="9"/>
      <c r="E24" s="9"/>
      <c r="F24" s="9"/>
      <c r="G24" s="9"/>
      <c r="H24" s="31"/>
      <c r="I24" s="31"/>
    </row>
    <row r="25" spans="1:9" ht="14.25">
      <c r="A25" s="8"/>
      <c r="B25" s="9"/>
      <c r="C25" s="218"/>
      <c r="D25" s="9"/>
      <c r="E25" s="9"/>
      <c r="F25" s="9"/>
      <c r="G25" s="9"/>
      <c r="H25" s="31"/>
      <c r="I25" s="31"/>
    </row>
    <row r="26" spans="1:9" ht="14.25">
      <c r="A26" s="8"/>
      <c r="B26" s="9"/>
      <c r="C26" s="218"/>
      <c r="D26" s="9"/>
      <c r="E26" s="9"/>
      <c r="F26" s="9"/>
      <c r="G26" s="9"/>
      <c r="H26" s="31"/>
      <c r="I26" s="31"/>
    </row>
    <row r="27" spans="1:9" ht="14.25">
      <c r="A27" s="8"/>
      <c r="B27" s="9"/>
      <c r="C27" s="218"/>
      <c r="D27" s="9"/>
      <c r="E27" s="9"/>
      <c r="F27" s="9"/>
      <c r="G27" s="9"/>
      <c r="H27" s="31"/>
      <c r="I27" s="31"/>
    </row>
    <row r="28" spans="1:9" ht="14.25">
      <c r="A28" s="8"/>
      <c r="B28" s="9"/>
      <c r="C28" s="218"/>
      <c r="D28" s="9"/>
      <c r="E28" s="9"/>
      <c r="F28" s="9"/>
      <c r="G28" s="9"/>
      <c r="H28" s="31"/>
      <c r="I28" s="31"/>
    </row>
    <row r="29" spans="1:9" ht="14.25">
      <c r="A29" s="8"/>
      <c r="B29" s="9"/>
      <c r="C29" s="218"/>
      <c r="D29" s="9"/>
      <c r="E29" s="9"/>
      <c r="F29" s="9"/>
      <c r="G29" s="9"/>
      <c r="H29" s="31"/>
      <c r="I29" s="31"/>
    </row>
    <row r="30" spans="1:9" ht="14.25">
      <c r="A30" s="8"/>
      <c r="B30" s="9"/>
      <c r="C30" s="218"/>
      <c r="D30" s="9"/>
      <c r="E30" s="9"/>
      <c r="F30" s="9"/>
      <c r="G30" s="9"/>
      <c r="H30" s="31"/>
      <c r="I30" s="31"/>
    </row>
    <row r="31" spans="1:9" ht="14.25">
      <c r="A31" s="8"/>
      <c r="B31" s="9"/>
      <c r="C31" s="218"/>
      <c r="D31" s="9"/>
      <c r="E31" s="9"/>
      <c r="F31" s="9"/>
      <c r="G31" s="9"/>
      <c r="H31" s="31"/>
      <c r="I31" s="31"/>
    </row>
    <row r="32" spans="1:9" ht="14.25">
      <c r="A32" s="8"/>
      <c r="B32" s="9"/>
      <c r="C32" s="218"/>
      <c r="D32" s="9"/>
      <c r="E32" s="9"/>
      <c r="F32" s="9"/>
      <c r="G32" s="9"/>
      <c r="H32" s="31"/>
      <c r="I32" s="31"/>
    </row>
    <row r="33" spans="1:9" ht="14.25">
      <c r="A33" s="8"/>
      <c r="B33" s="9"/>
      <c r="C33" s="218"/>
      <c r="D33" s="9"/>
      <c r="E33" s="9"/>
      <c r="F33" s="9"/>
      <c r="G33" s="9"/>
      <c r="H33" s="31"/>
      <c r="I33" s="31"/>
    </row>
    <row r="34" spans="1:9" ht="14.25">
      <c r="A34" s="8"/>
      <c r="B34" s="9"/>
      <c r="C34" s="218"/>
      <c r="D34" s="9"/>
      <c r="E34" s="9"/>
      <c r="F34" s="9"/>
      <c r="G34" s="9"/>
      <c r="H34" s="31"/>
      <c r="I34" s="31"/>
    </row>
    <row r="35" spans="1:9" s="52" customFormat="1" ht="14.25">
      <c r="A35" s="59"/>
      <c r="B35" s="191"/>
      <c r="C35" s="222">
        <f>SUM(C5:C34)</f>
        <v>14776</v>
      </c>
      <c r="D35" s="191"/>
      <c r="E35" s="191"/>
      <c r="F35" s="191">
        <f>SUM(F5:F34)</f>
        <v>11759</v>
      </c>
      <c r="G35" s="191">
        <f>SUM(C35:F35)</f>
        <v>26535</v>
      </c>
      <c r="H35" s="56"/>
      <c r="I35" s="56"/>
    </row>
    <row r="36" spans="1:9" ht="14.2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4.2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4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4.2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4.2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4.2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4.25">
      <c r="A42" s="31"/>
      <c r="B42" s="31"/>
      <c r="C42" s="31"/>
      <c r="D42" s="31"/>
      <c r="E42" s="31"/>
      <c r="F42" s="31"/>
      <c r="G42" s="31"/>
      <c r="H42" s="31"/>
      <c r="I42" s="31"/>
    </row>
    <row r="43" spans="1:9" ht="14.2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4.2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4.25">
      <c r="A45" s="31"/>
      <c r="B45" s="31"/>
      <c r="C45" s="31"/>
      <c r="D45" s="31"/>
      <c r="E45" s="31"/>
      <c r="F45" s="31"/>
      <c r="G45" s="31"/>
      <c r="H45" s="31"/>
      <c r="I45" s="31"/>
    </row>
    <row r="46" spans="1:9" ht="14.2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14.25">
      <c r="A47" s="31"/>
      <c r="B47" s="31"/>
      <c r="C47" s="31"/>
      <c r="D47" s="31"/>
      <c r="E47" s="31"/>
      <c r="F47" s="31"/>
      <c r="G47" s="31"/>
      <c r="H47" s="31"/>
      <c r="I47" s="31"/>
    </row>
    <row r="48" spans="1:9" ht="14.25">
      <c r="A48" s="31"/>
      <c r="B48" s="31"/>
      <c r="C48" s="31"/>
      <c r="D48" s="31"/>
      <c r="E48" s="31"/>
      <c r="F48" s="31"/>
      <c r="G48" s="31"/>
      <c r="H48" s="31"/>
      <c r="I48" s="31"/>
    </row>
    <row r="49" spans="1:9" ht="14.2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4.2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4.25">
      <c r="A51" s="31"/>
      <c r="B51" s="31"/>
      <c r="C51" s="31"/>
      <c r="D51" s="31"/>
      <c r="E51" s="31"/>
      <c r="F51" s="31"/>
      <c r="G51" s="31"/>
      <c r="H51" s="31"/>
      <c r="I51" s="31"/>
    </row>
    <row r="52" spans="1:9" ht="14.25">
      <c r="A52" s="31"/>
      <c r="B52" s="31"/>
      <c r="C52" s="31"/>
      <c r="D52" s="31"/>
      <c r="E52" s="31"/>
      <c r="F52" s="31"/>
      <c r="G52" s="31"/>
      <c r="H52" s="31"/>
      <c r="I52" s="31"/>
    </row>
    <row r="53" spans="1:9" ht="14.2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4.25">
      <c r="A55" s="31"/>
      <c r="B55" s="31"/>
      <c r="C55" s="31"/>
      <c r="D55" s="31"/>
      <c r="E55" s="31"/>
      <c r="F55" s="31"/>
      <c r="G55" s="31"/>
      <c r="H55" s="31"/>
      <c r="I55" s="31"/>
    </row>
    <row r="56" spans="1:9" ht="14.25">
      <c r="A56" s="31"/>
      <c r="B56" s="31"/>
      <c r="C56" s="31"/>
      <c r="D56" s="31"/>
      <c r="E56" s="31"/>
      <c r="F56" s="31"/>
      <c r="G56" s="31"/>
      <c r="H56" s="31"/>
      <c r="I56" s="31"/>
    </row>
    <row r="57" spans="1:9" ht="14.25">
      <c r="A57" s="31"/>
      <c r="B57" s="31"/>
      <c r="C57" s="31"/>
      <c r="D57" s="31"/>
      <c r="E57" s="31"/>
      <c r="F57" s="31"/>
      <c r="G57" s="31"/>
      <c r="H57" s="31"/>
      <c r="I57" s="31"/>
    </row>
    <row r="58" spans="1:9" ht="14.2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14.2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4.2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4.2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4.2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4.2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4.2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4.2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4.2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4.2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4.2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4.2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4.2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4.25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4.2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4.2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4.2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4.2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4.2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4.2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4.2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4.2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4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4.2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4.2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4.2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4.2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4.2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4.2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4.2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4.2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4.2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4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4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4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4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4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4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4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4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4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4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4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4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4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4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4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4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4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4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4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4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4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4.25">
      <c r="A111" s="31"/>
      <c r="B111" s="31"/>
      <c r="C111" s="31"/>
      <c r="D111" s="31"/>
      <c r="E111" s="31"/>
      <c r="F111" s="31"/>
      <c r="G111" s="31"/>
      <c r="H111" s="31"/>
      <c r="I111" s="31"/>
    </row>
  </sheetData>
  <sheetProtection/>
  <printOptions horizontalCentered="1" verticalCentered="1"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90" r:id="rId1"/>
  <headerFooter>
    <oddHeader>&amp;R2 számú melléklet 2. oldal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9"/>
  <sheetViews>
    <sheetView zoomScale="75" zoomScaleNormal="75" zoomScalePageLayoutView="0" workbookViewId="0" topLeftCell="A1">
      <selection activeCell="F37" sqref="F37"/>
    </sheetView>
  </sheetViews>
  <sheetFormatPr defaultColWidth="9.140625" defaultRowHeight="15"/>
  <cols>
    <col min="1" max="1" width="91.140625" style="22" customWidth="1"/>
    <col min="2" max="2" width="20.57421875" style="22" customWidth="1"/>
    <col min="3" max="3" width="22.57421875" style="22" customWidth="1"/>
    <col min="4" max="4" width="19.28125" style="22" customWidth="1"/>
    <col min="5" max="5" width="17.7109375" style="22" customWidth="1"/>
    <col min="6" max="6" width="16.00390625" style="22" customWidth="1"/>
    <col min="7" max="7" width="12.00390625" style="22" customWidth="1"/>
    <col min="8" max="16384" width="9.140625" style="22" customWidth="1"/>
  </cols>
  <sheetData>
    <row r="3" ht="14.25">
      <c r="A3" s="31"/>
    </row>
    <row r="4" spans="1:7" s="52" customFormat="1" ht="44.25">
      <c r="A4" s="21" t="s">
        <v>0</v>
      </c>
      <c r="B4" s="55" t="s">
        <v>291</v>
      </c>
      <c r="C4" s="55" t="s">
        <v>292</v>
      </c>
      <c r="D4" s="60" t="s">
        <v>68</v>
      </c>
      <c r="E4" s="55" t="s">
        <v>69</v>
      </c>
      <c r="F4" s="186" t="s">
        <v>70</v>
      </c>
      <c r="G4" s="184" t="s">
        <v>39</v>
      </c>
    </row>
    <row r="5" spans="1:7" ht="15">
      <c r="A5" s="24" t="s">
        <v>5</v>
      </c>
      <c r="B5" s="10">
        <v>6348</v>
      </c>
      <c r="C5" s="10">
        <v>7988</v>
      </c>
      <c r="D5" s="10"/>
      <c r="E5" s="10"/>
      <c r="F5" s="9"/>
      <c r="G5" s="9"/>
    </row>
    <row r="6" spans="1:7" ht="15">
      <c r="A6" s="32" t="s">
        <v>6</v>
      </c>
      <c r="B6" s="10">
        <v>63005</v>
      </c>
      <c r="C6" s="10">
        <v>44425</v>
      </c>
      <c r="D6" s="217">
        <v>41157</v>
      </c>
      <c r="E6" s="10"/>
      <c r="F6" s="10">
        <f>SUM(D6:E6)</f>
        <v>41157</v>
      </c>
      <c r="G6" s="9"/>
    </row>
    <row r="7" spans="1:7" ht="15">
      <c r="A7" s="32" t="s">
        <v>7</v>
      </c>
      <c r="B7" s="10"/>
      <c r="C7" s="10">
        <v>18292</v>
      </c>
      <c r="D7" s="217">
        <v>35133</v>
      </c>
      <c r="E7" s="10"/>
      <c r="F7" s="10">
        <f>SUM(D7:E7)</f>
        <v>35133</v>
      </c>
      <c r="G7" s="9"/>
    </row>
    <row r="8" spans="1:7" ht="15">
      <c r="A8" s="32" t="s">
        <v>8</v>
      </c>
      <c r="B8" s="10">
        <v>6768</v>
      </c>
      <c r="C8" s="10">
        <v>25319</v>
      </c>
      <c r="D8" s="217">
        <v>7800</v>
      </c>
      <c r="E8" s="10"/>
      <c r="F8" s="10">
        <f>SUM(D8:E8)</f>
        <v>7800</v>
      </c>
      <c r="G8" s="10">
        <v>7610</v>
      </c>
    </row>
    <row r="9" spans="1:7" ht="15">
      <c r="A9" s="32" t="s">
        <v>9</v>
      </c>
      <c r="B9" s="10">
        <v>125240</v>
      </c>
      <c r="C9" s="10">
        <v>144438</v>
      </c>
      <c r="D9" s="10">
        <v>123800</v>
      </c>
      <c r="E9" s="10"/>
      <c r="F9" s="10">
        <f>SUM(D9:E9)</f>
        <v>123800</v>
      </c>
      <c r="G9" s="9"/>
    </row>
    <row r="10" spans="1:7" ht="15">
      <c r="A10" s="34" t="s">
        <v>10</v>
      </c>
      <c r="B10" s="10"/>
      <c r="C10" s="10"/>
      <c r="D10" s="10"/>
      <c r="E10" s="10"/>
      <c r="F10" s="10"/>
      <c r="G10" s="9"/>
    </row>
    <row r="11" spans="1:7" ht="15">
      <c r="A11" s="34" t="s">
        <v>11</v>
      </c>
      <c r="B11" s="10">
        <v>1469</v>
      </c>
      <c r="C11" s="10">
        <v>2865</v>
      </c>
      <c r="D11" s="10"/>
      <c r="E11" s="10"/>
      <c r="F11" s="10"/>
      <c r="G11" s="9"/>
    </row>
    <row r="12" spans="1:7" ht="15">
      <c r="A12" s="34" t="s">
        <v>12</v>
      </c>
      <c r="B12" s="10">
        <v>207597</v>
      </c>
      <c r="C12" s="10">
        <v>198459</v>
      </c>
      <c r="D12" s="10">
        <v>18000</v>
      </c>
      <c r="E12" s="10"/>
      <c r="F12" s="10">
        <f>SUM(D12:E12)</f>
        <v>18000</v>
      </c>
      <c r="G12" s="9"/>
    </row>
    <row r="13" spans="1:7" ht="30">
      <c r="A13" s="32" t="s">
        <v>13</v>
      </c>
      <c r="B13" s="10">
        <v>197213</v>
      </c>
      <c r="C13" s="10">
        <v>170842</v>
      </c>
      <c r="D13" s="217">
        <v>244253</v>
      </c>
      <c r="E13" s="10"/>
      <c r="F13" s="10">
        <f>SUM(D13:E13)</f>
        <v>244253</v>
      </c>
      <c r="G13" s="9"/>
    </row>
    <row r="14" spans="1:7" ht="15">
      <c r="A14" s="5" t="s">
        <v>14</v>
      </c>
      <c r="B14" s="10"/>
      <c r="C14" s="10"/>
      <c r="D14" s="10"/>
      <c r="E14" s="10"/>
      <c r="F14" s="10"/>
      <c r="G14" s="9"/>
    </row>
    <row r="15" spans="1:7" ht="15.75">
      <c r="A15" s="35" t="s">
        <v>15</v>
      </c>
      <c r="B15" s="10"/>
      <c r="C15" s="10"/>
      <c r="D15" s="10"/>
      <c r="E15" s="10"/>
      <c r="F15" s="9"/>
      <c r="G15" s="9"/>
    </row>
    <row r="16" spans="1:7" ht="15.75">
      <c r="A16" s="36" t="s">
        <v>16</v>
      </c>
      <c r="B16" s="10"/>
      <c r="C16" s="10"/>
      <c r="D16" s="10"/>
      <c r="E16" s="10"/>
      <c r="F16" s="9"/>
      <c r="G16" s="9"/>
    </row>
    <row r="17" spans="1:7" ht="15.75">
      <c r="A17" s="37" t="s">
        <v>17</v>
      </c>
      <c r="B17" s="10"/>
      <c r="C17" s="10"/>
      <c r="D17" s="10"/>
      <c r="E17" s="10"/>
      <c r="F17" s="9"/>
      <c r="G17" s="9"/>
    </row>
    <row r="18" spans="1:7" ht="15">
      <c r="A18" s="38" t="s">
        <v>18</v>
      </c>
      <c r="B18" s="10"/>
      <c r="C18" s="10"/>
      <c r="D18" s="217">
        <v>183840</v>
      </c>
      <c r="E18" s="218">
        <v>96258</v>
      </c>
      <c r="F18" s="9">
        <f>SUM(D18:E18)</f>
        <v>280098</v>
      </c>
      <c r="G18" s="9"/>
    </row>
    <row r="19" spans="1:7" ht="19.5" customHeight="1">
      <c r="A19" s="24" t="s">
        <v>19</v>
      </c>
      <c r="B19" s="10"/>
      <c r="C19" s="10"/>
      <c r="D19" s="10"/>
      <c r="E19" s="9"/>
      <c r="F19" s="9"/>
      <c r="G19" s="9"/>
    </row>
    <row r="20" spans="1:7" s="45" customFormat="1" ht="27.75" customHeight="1">
      <c r="A20" s="61" t="s">
        <v>20</v>
      </c>
      <c r="B20" s="187">
        <f>SUM(B5:B19)</f>
        <v>607640</v>
      </c>
      <c r="C20" s="187">
        <f>SUM(C5:C19)</f>
        <v>612628</v>
      </c>
      <c r="D20" s="187">
        <v>470143</v>
      </c>
      <c r="E20" s="187">
        <v>96258</v>
      </c>
      <c r="F20" s="187">
        <f>SUM(D20:E20)</f>
        <v>566401</v>
      </c>
      <c r="G20" s="187"/>
    </row>
    <row r="21" spans="1:7" ht="15">
      <c r="A21" s="32" t="s">
        <v>21</v>
      </c>
      <c r="B21" s="10">
        <v>105565</v>
      </c>
      <c r="C21" s="10">
        <v>713</v>
      </c>
      <c r="D21" s="10"/>
      <c r="E21" s="10"/>
      <c r="F21" s="10"/>
      <c r="G21" s="10"/>
    </row>
    <row r="22" spans="1:7" ht="15">
      <c r="A22" s="32" t="s">
        <v>22</v>
      </c>
      <c r="B22" s="10">
        <v>2605</v>
      </c>
      <c r="C22" s="10">
        <v>2087</v>
      </c>
      <c r="D22" s="10"/>
      <c r="E22" s="10"/>
      <c r="F22" s="10"/>
      <c r="G22" s="10"/>
    </row>
    <row r="23" spans="1:7" ht="15">
      <c r="A23" s="32" t="s">
        <v>23</v>
      </c>
      <c r="B23" s="10"/>
      <c r="C23" s="10">
        <v>17666</v>
      </c>
      <c r="D23" s="217">
        <v>564737</v>
      </c>
      <c r="E23" s="10"/>
      <c r="F23" s="10">
        <f>SUM(D23:E23)</f>
        <v>564737</v>
      </c>
      <c r="G23" s="10"/>
    </row>
    <row r="24" spans="1:7" ht="30">
      <c r="A24" s="32" t="s">
        <v>24</v>
      </c>
      <c r="B24" s="10"/>
      <c r="C24" s="10"/>
      <c r="D24" s="10"/>
      <c r="E24" s="10"/>
      <c r="F24" s="10"/>
      <c r="G24" s="10"/>
    </row>
    <row r="25" spans="1:7" ht="15">
      <c r="A25" s="32" t="s">
        <v>25</v>
      </c>
      <c r="B25" s="10"/>
      <c r="C25" s="10"/>
      <c r="D25" s="10"/>
      <c r="E25" s="10"/>
      <c r="F25" s="10"/>
      <c r="G25" s="10"/>
    </row>
    <row r="26" spans="1:7" ht="15">
      <c r="A26" s="24" t="s">
        <v>26</v>
      </c>
      <c r="B26" s="10"/>
      <c r="C26" s="10"/>
      <c r="D26" s="10"/>
      <c r="E26" s="10"/>
      <c r="F26" s="10"/>
      <c r="G26" s="10"/>
    </row>
    <row r="27" spans="1:7" ht="15">
      <c r="A27" s="5" t="s">
        <v>27</v>
      </c>
      <c r="B27" s="10"/>
      <c r="C27" s="10"/>
      <c r="D27" s="10"/>
      <c r="E27" s="10"/>
      <c r="F27" s="10"/>
      <c r="G27" s="10"/>
    </row>
    <row r="28" spans="1:7" ht="15.75">
      <c r="A28" s="35" t="s">
        <v>28</v>
      </c>
      <c r="B28" s="10"/>
      <c r="C28" s="10"/>
      <c r="D28" s="10"/>
      <c r="E28" s="10"/>
      <c r="F28" s="10"/>
      <c r="G28" s="10"/>
    </row>
    <row r="29" spans="1:7" ht="15.75">
      <c r="A29" s="36" t="s">
        <v>29</v>
      </c>
      <c r="B29" s="10"/>
      <c r="C29" s="10"/>
      <c r="D29" s="10"/>
      <c r="E29" s="10"/>
      <c r="F29" s="10"/>
      <c r="G29" s="10"/>
    </row>
    <row r="30" spans="1:7" ht="15.75">
      <c r="A30" s="37" t="s">
        <v>30</v>
      </c>
      <c r="B30" s="10"/>
      <c r="C30" s="10"/>
      <c r="D30" s="10"/>
      <c r="E30" s="10"/>
      <c r="F30" s="10"/>
      <c r="G30" s="10"/>
    </row>
    <row r="31" spans="1:7" ht="15">
      <c r="A31" s="38" t="s">
        <v>31</v>
      </c>
      <c r="B31" s="10"/>
      <c r="C31" s="10"/>
      <c r="D31" s="10"/>
      <c r="E31" s="10"/>
      <c r="F31" s="10"/>
      <c r="G31" s="10"/>
    </row>
    <row r="32" spans="1:7" ht="20.25" customHeight="1">
      <c r="A32" s="32" t="s">
        <v>32</v>
      </c>
      <c r="B32" s="10">
        <v>115413</v>
      </c>
      <c r="C32" s="10">
        <v>152513</v>
      </c>
      <c r="D32" s="217">
        <v>148958</v>
      </c>
      <c r="E32" s="10">
        <v>466</v>
      </c>
      <c r="F32" s="10">
        <f>SUM(D32:E32)</f>
        <v>149424</v>
      </c>
      <c r="G32" s="10">
        <v>822</v>
      </c>
    </row>
    <row r="33" spans="1:7" ht="15">
      <c r="A33" s="39" t="s">
        <v>33</v>
      </c>
      <c r="B33" s="10"/>
      <c r="C33" s="10"/>
      <c r="D33" s="10"/>
      <c r="E33" s="10"/>
      <c r="F33" s="10"/>
      <c r="G33" s="10"/>
    </row>
    <row r="34" spans="1:7" ht="15">
      <c r="A34" s="39" t="s">
        <v>71</v>
      </c>
      <c r="B34" s="10">
        <v>690</v>
      </c>
      <c r="C34" s="10">
        <v>3942</v>
      </c>
      <c r="D34" s="10"/>
      <c r="E34" s="10"/>
      <c r="F34" s="10"/>
      <c r="G34" s="10"/>
    </row>
    <row r="35" spans="1:7" ht="15">
      <c r="A35" s="39" t="s">
        <v>34</v>
      </c>
      <c r="B35" s="10"/>
      <c r="C35" s="10"/>
      <c r="D35" s="10"/>
      <c r="E35" s="10"/>
      <c r="F35" s="10"/>
      <c r="G35" s="10"/>
    </row>
    <row r="36" spans="1:7" s="45" customFormat="1" ht="30" customHeight="1">
      <c r="A36" s="61" t="s">
        <v>35</v>
      </c>
      <c r="B36" s="187">
        <f>SUM(B21:B35)</f>
        <v>224273</v>
      </c>
      <c r="C36" s="187">
        <f>SUM(C21:C35)</f>
        <v>176921</v>
      </c>
      <c r="D36" s="187">
        <f>SUM(D22:D35)</f>
        <v>713695</v>
      </c>
      <c r="E36" s="187">
        <v>466</v>
      </c>
      <c r="F36" s="187">
        <f>SUM(D36:E36)</f>
        <v>714161</v>
      </c>
      <c r="G36" s="187">
        <v>822</v>
      </c>
    </row>
    <row r="37" spans="1:7" ht="25.5" customHeight="1">
      <c r="A37" s="21" t="s">
        <v>36</v>
      </c>
      <c r="B37" s="6">
        <v>831913</v>
      </c>
      <c r="C37" s="6">
        <v>789549</v>
      </c>
      <c r="D37" s="223">
        <v>1183838</v>
      </c>
      <c r="E37" s="223">
        <v>96724</v>
      </c>
      <c r="F37" s="223">
        <v>1280562</v>
      </c>
      <c r="G37" s="6">
        <v>8432</v>
      </c>
    </row>
    <row r="38" ht="15">
      <c r="A38" s="40"/>
    </row>
    <row r="39" ht="15">
      <c r="A39" s="40"/>
    </row>
    <row r="40" ht="15">
      <c r="A40" s="40"/>
    </row>
    <row r="41" ht="15">
      <c r="A41" s="40"/>
    </row>
    <row r="42" ht="15">
      <c r="A42" s="40"/>
    </row>
    <row r="43" ht="15">
      <c r="A43" s="40"/>
    </row>
    <row r="44" ht="15">
      <c r="A44" s="40"/>
    </row>
    <row r="45" ht="15">
      <c r="A45" s="40"/>
    </row>
    <row r="46" ht="15">
      <c r="A46" s="40"/>
    </row>
    <row r="47" ht="15">
      <c r="A47" s="40"/>
    </row>
    <row r="48" ht="15">
      <c r="A48" s="40"/>
    </row>
    <row r="49" ht="15">
      <c r="A49" s="40"/>
    </row>
    <row r="50" ht="15">
      <c r="A50" s="40"/>
    </row>
    <row r="51" ht="15">
      <c r="A51" s="40"/>
    </row>
    <row r="52" ht="15">
      <c r="A52" s="40"/>
    </row>
    <row r="53" ht="15">
      <c r="A53" s="40"/>
    </row>
    <row r="54" ht="15">
      <c r="A54" s="40"/>
    </row>
    <row r="55" ht="14.25">
      <c r="A55" s="31"/>
    </row>
    <row r="56" ht="14.25">
      <c r="A56" s="31"/>
    </row>
    <row r="57" ht="14.25">
      <c r="A57" s="31"/>
    </row>
    <row r="58" ht="14.25">
      <c r="A58" s="31"/>
    </row>
    <row r="59" ht="14.25">
      <c r="A59" s="31"/>
    </row>
    <row r="60" ht="14.25">
      <c r="A60" s="31"/>
    </row>
    <row r="61" ht="14.25">
      <c r="A61" s="31"/>
    </row>
    <row r="62" ht="14.25">
      <c r="A62" s="31"/>
    </row>
    <row r="63" ht="14.25">
      <c r="A63" s="31"/>
    </row>
    <row r="64" ht="14.25">
      <c r="A64" s="31"/>
    </row>
    <row r="65" ht="14.25">
      <c r="A65" s="31"/>
    </row>
    <row r="66" ht="14.25">
      <c r="A66" s="31"/>
    </row>
    <row r="67" ht="14.25">
      <c r="A67" s="31"/>
    </row>
    <row r="68" ht="14.25">
      <c r="A68" s="31"/>
    </row>
    <row r="69" ht="14.25">
      <c r="A69" s="31"/>
    </row>
    <row r="70" ht="14.25">
      <c r="A70" s="31"/>
    </row>
    <row r="71" ht="14.25">
      <c r="A71" s="31"/>
    </row>
    <row r="72" ht="14.25">
      <c r="A72" s="31"/>
    </row>
    <row r="73" ht="14.25">
      <c r="A73" s="31"/>
    </row>
    <row r="74" ht="14.25">
      <c r="A74" s="31"/>
    </row>
    <row r="75" ht="14.25">
      <c r="A75" s="31"/>
    </row>
    <row r="76" ht="14.25">
      <c r="A76" s="31"/>
    </row>
    <row r="77" ht="14.25">
      <c r="A77" s="31"/>
    </row>
    <row r="78" ht="14.25">
      <c r="A78" s="31"/>
    </row>
    <row r="79" ht="14.25">
      <c r="A79" s="31"/>
    </row>
    <row r="80" ht="14.25">
      <c r="A80" s="31"/>
    </row>
    <row r="81" ht="14.25">
      <c r="A81" s="31"/>
    </row>
    <row r="82" ht="14.25">
      <c r="A82" s="31"/>
    </row>
    <row r="83" ht="14.25">
      <c r="A83" s="31"/>
    </row>
    <row r="84" ht="14.25">
      <c r="A84" s="31"/>
    </row>
    <row r="85" ht="14.25">
      <c r="A85" s="31"/>
    </row>
    <row r="86" ht="14.25">
      <c r="A86" s="31"/>
    </row>
    <row r="87" ht="14.25">
      <c r="A87" s="31"/>
    </row>
    <row r="88" ht="14.25">
      <c r="A88" s="31"/>
    </row>
    <row r="89" ht="14.25">
      <c r="A89" s="31"/>
    </row>
  </sheetData>
  <sheetProtection/>
  <printOptions horizontalCentered="1" verticalCentered="1"/>
  <pageMargins left="0.1968503937007874" right="0.31496062992125984" top="0.15748031496062992" bottom="0.15748031496062992" header="0.31496062992125984" footer="0.31496062992125984"/>
  <pageSetup fitToHeight="1" fitToWidth="1" horizontalDpi="600" verticalDpi="600" orientation="landscape" paperSize="9" scale="71" r:id="rId1"/>
  <headerFooter>
    <oddHeader>&amp;R3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3"/>
  <sheetViews>
    <sheetView zoomScale="73" zoomScaleNormal="73" zoomScalePageLayoutView="0" workbookViewId="0" topLeftCell="A1">
      <selection activeCell="K11" sqref="K11"/>
    </sheetView>
  </sheetViews>
  <sheetFormatPr defaultColWidth="9.140625" defaultRowHeight="15"/>
  <cols>
    <col min="1" max="1" width="92.28125" style="22" customWidth="1"/>
    <col min="2" max="2" width="19.28125" style="22" customWidth="1"/>
    <col min="3" max="3" width="22.7109375" style="22" customWidth="1"/>
    <col min="4" max="4" width="20.421875" style="30" customWidth="1"/>
    <col min="5" max="5" width="14.7109375" style="22" customWidth="1"/>
    <col min="6" max="6" width="19.140625" style="30" customWidth="1"/>
    <col min="7" max="16384" width="9.140625" style="22" customWidth="1"/>
  </cols>
  <sheetData>
    <row r="4" spans="1:6" s="48" customFormat="1" ht="61.5">
      <c r="A4" s="21" t="s">
        <v>0</v>
      </c>
      <c r="B4" s="192" t="s">
        <v>293</v>
      </c>
      <c r="C4" s="57" t="s">
        <v>294</v>
      </c>
      <c r="D4" s="62" t="s">
        <v>68</v>
      </c>
      <c r="E4" s="192" t="s">
        <v>72</v>
      </c>
      <c r="F4" s="62" t="s">
        <v>73</v>
      </c>
    </row>
    <row r="5" spans="1:6" ht="15.75">
      <c r="A5" s="23" t="s">
        <v>40</v>
      </c>
      <c r="B5" s="9">
        <v>244904</v>
      </c>
      <c r="C5" s="9">
        <v>262223</v>
      </c>
      <c r="D5" s="218">
        <v>180320</v>
      </c>
      <c r="E5" s="9"/>
      <c r="F5" s="218">
        <v>43778</v>
      </c>
    </row>
    <row r="6" spans="1:6" ht="15.75">
      <c r="A6" s="23" t="s">
        <v>41</v>
      </c>
      <c r="B6" s="9">
        <v>61362</v>
      </c>
      <c r="C6" s="9">
        <v>68199</v>
      </c>
      <c r="D6" s="218">
        <v>43953</v>
      </c>
      <c r="E6" s="9"/>
      <c r="F6" s="218">
        <v>11352</v>
      </c>
    </row>
    <row r="7" spans="1:6" ht="15.75">
      <c r="A7" s="23" t="s">
        <v>42</v>
      </c>
      <c r="B7" s="9">
        <v>190872</v>
      </c>
      <c r="C7" s="9">
        <v>179973</v>
      </c>
      <c r="D7" s="218">
        <v>270679</v>
      </c>
      <c r="E7" s="9"/>
      <c r="F7" s="218">
        <v>29835</v>
      </c>
    </row>
    <row r="8" spans="1:6" ht="15.75">
      <c r="A8" s="23" t="s">
        <v>43</v>
      </c>
      <c r="B8" s="9">
        <v>33300</v>
      </c>
      <c r="C8" s="9">
        <v>32025</v>
      </c>
      <c r="D8" s="218">
        <v>26535</v>
      </c>
      <c r="E8" s="9"/>
      <c r="F8" s="218">
        <v>11759</v>
      </c>
    </row>
    <row r="9" spans="1:6" ht="15.75">
      <c r="A9" s="23" t="s">
        <v>44</v>
      </c>
      <c r="B9" s="10"/>
      <c r="C9" s="9"/>
      <c r="D9" s="9"/>
      <c r="E9" s="9"/>
      <c r="F9" s="218"/>
    </row>
    <row r="10" spans="1:6" ht="30">
      <c r="A10" s="24" t="s">
        <v>283</v>
      </c>
      <c r="B10" s="9"/>
      <c r="C10" s="9"/>
      <c r="D10" s="9"/>
      <c r="E10" s="9"/>
      <c r="F10" s="218"/>
    </row>
    <row r="11" spans="1:6" ht="15">
      <c r="A11" s="24" t="s">
        <v>284</v>
      </c>
      <c r="B11" s="9">
        <v>8932</v>
      </c>
      <c r="C11" s="9">
        <v>2408</v>
      </c>
      <c r="D11" s="218">
        <v>16980</v>
      </c>
      <c r="E11" s="9"/>
      <c r="F11" s="218"/>
    </row>
    <row r="12" spans="1:6" ht="15">
      <c r="A12" s="24" t="s">
        <v>285</v>
      </c>
      <c r="B12" s="9">
        <v>5941</v>
      </c>
      <c r="C12" s="9">
        <v>8026</v>
      </c>
      <c r="D12" s="9"/>
      <c r="E12" s="9"/>
      <c r="F12" s="218"/>
    </row>
    <row r="13" spans="1:6" ht="15">
      <c r="A13" s="24" t="s">
        <v>286</v>
      </c>
      <c r="B13" s="9">
        <v>197213</v>
      </c>
      <c r="C13" s="9"/>
      <c r="D13" s="9"/>
      <c r="E13" s="9"/>
      <c r="F13" s="218"/>
    </row>
    <row r="14" spans="1:6" ht="31.5">
      <c r="A14" s="25" t="s">
        <v>45</v>
      </c>
      <c r="B14" s="9"/>
      <c r="C14" s="9"/>
      <c r="D14" s="218">
        <v>183840</v>
      </c>
      <c r="E14" s="9"/>
      <c r="F14" s="218"/>
    </row>
    <row r="15" spans="1:6" ht="15.75">
      <c r="A15" s="26" t="s">
        <v>46</v>
      </c>
      <c r="B15" s="9"/>
      <c r="C15" s="9"/>
      <c r="D15" s="218">
        <v>40236</v>
      </c>
      <c r="E15" s="9"/>
      <c r="F15" s="218"/>
    </row>
    <row r="16" spans="1:6" ht="15.75">
      <c r="A16" s="26" t="s">
        <v>47</v>
      </c>
      <c r="B16" s="9"/>
      <c r="C16" s="9"/>
      <c r="D16" s="9"/>
      <c r="E16" s="9"/>
      <c r="F16" s="218"/>
    </row>
    <row r="17" spans="1:6" s="52" customFormat="1" ht="15">
      <c r="A17" s="44" t="s">
        <v>20</v>
      </c>
      <c r="B17" s="53"/>
      <c r="C17" s="53"/>
      <c r="D17" s="53">
        <v>578703</v>
      </c>
      <c r="E17" s="53"/>
      <c r="F17" s="224">
        <f>SUM(F5:F16)</f>
        <v>96724</v>
      </c>
    </row>
    <row r="18" spans="1:6" ht="15.75">
      <c r="A18" s="23" t="s">
        <v>48</v>
      </c>
      <c r="B18" s="9">
        <v>91547</v>
      </c>
      <c r="C18" s="9">
        <v>43220</v>
      </c>
      <c r="D18" s="218">
        <v>462933</v>
      </c>
      <c r="E18" s="9"/>
      <c r="F18" s="218"/>
    </row>
    <row r="19" spans="1:6" ht="15.75">
      <c r="A19" s="23" t="s">
        <v>49</v>
      </c>
      <c r="B19" s="9">
        <v>4792</v>
      </c>
      <c r="C19" s="9">
        <v>20972</v>
      </c>
      <c r="D19" s="218">
        <v>13965</v>
      </c>
      <c r="E19" s="9"/>
      <c r="F19" s="218"/>
    </row>
    <row r="20" spans="1:6" ht="15.75">
      <c r="A20" s="23" t="s">
        <v>50</v>
      </c>
      <c r="B20" s="10">
        <v>22953</v>
      </c>
      <c r="C20" s="9"/>
      <c r="D20" s="9"/>
      <c r="E20" s="9"/>
      <c r="F20" s="218"/>
    </row>
    <row r="21" spans="1:6" ht="45">
      <c r="A21" s="24" t="s">
        <v>287</v>
      </c>
      <c r="B21" s="9"/>
      <c r="C21" s="9"/>
      <c r="D21" s="9"/>
      <c r="E21" s="9"/>
      <c r="F21" s="218"/>
    </row>
    <row r="22" spans="1:6" ht="15">
      <c r="A22" s="24" t="s">
        <v>288</v>
      </c>
      <c r="B22" s="9">
        <v>3000</v>
      </c>
      <c r="C22" s="9">
        <v>6800</v>
      </c>
      <c r="D22" s="218">
        <v>13301</v>
      </c>
      <c r="E22" s="9"/>
      <c r="F22" s="218"/>
    </row>
    <row r="23" spans="1:6" ht="15">
      <c r="A23" s="24" t="s">
        <v>289</v>
      </c>
      <c r="B23" s="9">
        <v>2564</v>
      </c>
      <c r="C23" s="9"/>
      <c r="D23" s="9"/>
      <c r="E23" s="9"/>
      <c r="F23" s="218"/>
    </row>
    <row r="24" spans="1:6" ht="15">
      <c r="A24" s="24" t="s">
        <v>290</v>
      </c>
      <c r="B24" s="9"/>
      <c r="C24" s="9"/>
      <c r="D24" s="9"/>
      <c r="E24" s="9"/>
      <c r="F24" s="218"/>
    </row>
    <row r="25" spans="1:6" ht="15.75">
      <c r="A25" s="26" t="s">
        <v>51</v>
      </c>
      <c r="B25" s="9"/>
      <c r="C25" s="9"/>
      <c r="D25" s="9"/>
      <c r="E25" s="9"/>
      <c r="F25" s="218"/>
    </row>
    <row r="26" spans="1:6" ht="15.75">
      <c r="A26" s="26" t="s">
        <v>52</v>
      </c>
      <c r="B26" s="9"/>
      <c r="C26" s="9"/>
      <c r="D26" s="9">
        <v>19000</v>
      </c>
      <c r="E26" s="9"/>
      <c r="F26" s="218"/>
    </row>
    <row r="27" spans="1:6" ht="31.5">
      <c r="A27" s="27" t="s">
        <v>53</v>
      </c>
      <c r="B27" s="9"/>
      <c r="C27" s="9"/>
      <c r="D27" s="9"/>
      <c r="E27" s="9"/>
      <c r="F27" s="218"/>
    </row>
    <row r="28" spans="1:6" ht="15.75">
      <c r="A28" s="28" t="s">
        <v>54</v>
      </c>
      <c r="B28" s="9"/>
      <c r="C28" s="9"/>
      <c r="D28" s="9"/>
      <c r="E28" s="9"/>
      <c r="F28" s="218"/>
    </row>
    <row r="29" spans="1:6" ht="15.75">
      <c r="A29" s="28" t="s">
        <v>55</v>
      </c>
      <c r="B29" s="9"/>
      <c r="C29" s="9">
        <v>9777</v>
      </c>
      <c r="D29" s="9"/>
      <c r="E29" s="9"/>
      <c r="F29" s="218"/>
    </row>
    <row r="30" spans="1:6" ht="15.75">
      <c r="A30" s="28" t="s">
        <v>74</v>
      </c>
      <c r="B30" s="9"/>
      <c r="C30" s="9">
        <v>-10211</v>
      </c>
      <c r="D30" s="9"/>
      <c r="E30" s="9"/>
      <c r="F30" s="218"/>
    </row>
    <row r="31" spans="1:6" ht="15.75">
      <c r="A31" s="28" t="s">
        <v>56</v>
      </c>
      <c r="B31" s="9"/>
      <c r="C31" s="9"/>
      <c r="D31" s="218">
        <v>95936</v>
      </c>
      <c r="E31" s="9"/>
      <c r="F31" s="218"/>
    </row>
    <row r="32" spans="1:6" s="52" customFormat="1" ht="15">
      <c r="A32" s="44" t="s">
        <v>35</v>
      </c>
      <c r="B32" s="53"/>
      <c r="C32" s="53"/>
      <c r="D32" s="53">
        <v>605135</v>
      </c>
      <c r="E32" s="53"/>
      <c r="F32" s="224"/>
    </row>
    <row r="33" spans="1:6" s="52" customFormat="1" ht="18.75">
      <c r="A33" s="29" t="s">
        <v>57</v>
      </c>
      <c r="B33" s="54">
        <v>683203</v>
      </c>
      <c r="C33" s="54">
        <v>623412</v>
      </c>
      <c r="D33" s="220">
        <v>1183838</v>
      </c>
      <c r="E33" s="54"/>
      <c r="F33" s="220">
        <v>96724</v>
      </c>
    </row>
  </sheetData>
  <sheetProtection/>
  <printOptions horizontalCentered="1" verticalCentered="1"/>
  <pageMargins left="0.31496062992125984" right="0.7086614173228347" top="0.15748031496062992" bottom="0.15748031496062992" header="0.31496062992125984" footer="0.31496062992125984"/>
  <pageSetup fitToHeight="1" fitToWidth="1" horizontalDpi="600" verticalDpi="600" orientation="landscape" paperSize="9" scale="72" r:id="rId1"/>
  <headerFooter>
    <oddHeader>&amp;R3. számú melléklet2. oldal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7"/>
  <sheetViews>
    <sheetView zoomScale="75" zoomScaleNormal="75" zoomScalePageLayoutView="0" workbookViewId="0" topLeftCell="A10">
      <selection activeCell="F31" sqref="F31"/>
    </sheetView>
  </sheetViews>
  <sheetFormatPr defaultColWidth="9.140625" defaultRowHeight="15"/>
  <cols>
    <col min="1" max="1" width="46.28125" style="22" customWidth="1"/>
    <col min="2" max="2" width="13.00390625" style="22" customWidth="1"/>
    <col min="3" max="3" width="18.140625" style="22" customWidth="1"/>
    <col min="4" max="4" width="22.28125" style="22" customWidth="1"/>
    <col min="5" max="5" width="22.8515625" style="22" customWidth="1"/>
    <col min="6" max="6" width="19.421875" style="22" customWidth="1"/>
    <col min="7" max="255" width="9.140625" style="22" customWidth="1"/>
    <col min="256" max="16384" width="46.28125" style="22" customWidth="1"/>
  </cols>
  <sheetData>
    <row r="4" spans="1:6" s="52" customFormat="1" ht="33.75" customHeight="1">
      <c r="A4" s="21" t="s">
        <v>0</v>
      </c>
      <c r="B4" s="186" t="s">
        <v>58</v>
      </c>
      <c r="C4" s="55" t="s">
        <v>1</v>
      </c>
      <c r="D4" s="55" t="s">
        <v>59</v>
      </c>
      <c r="E4" s="186" t="s">
        <v>306</v>
      </c>
      <c r="F4" s="188" t="s">
        <v>39</v>
      </c>
    </row>
    <row r="5" spans="1:6" ht="14.25">
      <c r="A5" s="8" t="s">
        <v>75</v>
      </c>
      <c r="B5" s="9"/>
      <c r="C5" s="9"/>
      <c r="D5" s="9"/>
      <c r="E5" s="50"/>
      <c r="F5" s="50"/>
    </row>
    <row r="6" spans="1:6" ht="14.25">
      <c r="A6" s="8" t="s">
        <v>76</v>
      </c>
      <c r="B6" s="9"/>
      <c r="C6" s="9"/>
      <c r="D6" s="9"/>
      <c r="E6" s="9"/>
      <c r="F6" s="9"/>
    </row>
    <row r="7" spans="1:6" ht="14.25">
      <c r="A7" s="8" t="s">
        <v>77</v>
      </c>
      <c r="B7" s="9"/>
      <c r="C7" s="9"/>
      <c r="D7" s="9"/>
      <c r="E7" s="9"/>
      <c r="F7" s="9"/>
    </row>
    <row r="8" spans="1:6" ht="14.25">
      <c r="A8" s="8" t="s">
        <v>78</v>
      </c>
      <c r="B8" s="9"/>
      <c r="C8" s="9">
        <v>462933</v>
      </c>
      <c r="D8" s="9">
        <f>SUM(C8)</f>
        <v>462933</v>
      </c>
      <c r="E8" s="9"/>
      <c r="F8" s="9"/>
    </row>
    <row r="9" spans="1:6" ht="14.25">
      <c r="A9" s="8" t="s">
        <v>305</v>
      </c>
      <c r="B9" s="9"/>
      <c r="C9" s="9"/>
      <c r="D9" s="9"/>
      <c r="E9" s="9"/>
      <c r="F9" s="9"/>
    </row>
    <row r="10" spans="1:6" ht="14.25">
      <c r="A10" s="8" t="s">
        <v>79</v>
      </c>
      <c r="B10" s="9"/>
      <c r="C10" s="9"/>
      <c r="D10" s="9"/>
      <c r="E10" s="9"/>
      <c r="F10" s="9">
        <v>8432</v>
      </c>
    </row>
    <row r="11" spans="1:6" ht="14.25">
      <c r="A11" s="8" t="s">
        <v>79</v>
      </c>
      <c r="B11" s="9"/>
      <c r="C11" s="9"/>
      <c r="D11" s="9"/>
      <c r="E11" s="9"/>
      <c r="F11" s="9"/>
    </row>
    <row r="12" spans="1:6" ht="14.25">
      <c r="A12" s="8" t="s">
        <v>79</v>
      </c>
      <c r="B12" s="9"/>
      <c r="C12" s="9"/>
      <c r="D12" s="9"/>
      <c r="E12" s="9"/>
      <c r="F12" s="9"/>
    </row>
    <row r="13" spans="1:6" ht="14.25">
      <c r="A13" s="8" t="s">
        <v>79</v>
      </c>
      <c r="B13" s="9"/>
      <c r="C13" s="9"/>
      <c r="D13" s="9"/>
      <c r="E13" s="9"/>
      <c r="F13" s="9"/>
    </row>
    <row r="14" spans="1:6" ht="14.25">
      <c r="A14" s="8" t="s">
        <v>79</v>
      </c>
      <c r="B14" s="9"/>
      <c r="C14" s="9"/>
      <c r="D14" s="9"/>
      <c r="E14" s="9"/>
      <c r="F14" s="9"/>
    </row>
    <row r="15" spans="1:6" ht="14.25">
      <c r="A15" s="8" t="s">
        <v>79</v>
      </c>
      <c r="B15" s="9"/>
      <c r="C15" s="9"/>
      <c r="D15" s="9"/>
      <c r="E15" s="9"/>
      <c r="F15" s="9"/>
    </row>
    <row r="16" spans="1:6" ht="14.25">
      <c r="A16" s="8" t="s">
        <v>79</v>
      </c>
      <c r="B16" s="9"/>
      <c r="C16" s="9"/>
      <c r="D16" s="9"/>
      <c r="E16" s="9"/>
      <c r="F16" s="9"/>
    </row>
    <row r="17" spans="1:6" ht="14.25">
      <c r="A17" s="8" t="s">
        <v>79</v>
      </c>
      <c r="B17" s="9"/>
      <c r="C17" s="9"/>
      <c r="D17" s="9"/>
      <c r="E17" s="9"/>
      <c r="F17" s="9"/>
    </row>
    <row r="18" spans="1:6" ht="14.25">
      <c r="A18" s="8" t="s">
        <v>79</v>
      </c>
      <c r="B18" s="9"/>
      <c r="C18" s="9"/>
      <c r="D18" s="9"/>
      <c r="E18" s="9"/>
      <c r="F18" s="9"/>
    </row>
    <row r="19" spans="1:6" ht="14.25">
      <c r="A19" s="8" t="s">
        <v>79</v>
      </c>
      <c r="B19" s="9"/>
      <c r="C19" s="9"/>
      <c r="D19" s="9"/>
      <c r="E19" s="9"/>
      <c r="F19" s="9"/>
    </row>
    <row r="20" spans="1:6" ht="15">
      <c r="A20" s="47" t="s">
        <v>80</v>
      </c>
      <c r="B20" s="10"/>
      <c r="C20" s="10">
        <v>462933</v>
      </c>
      <c r="D20" s="10">
        <f>SUM(C20)</f>
        <v>462933</v>
      </c>
      <c r="E20" s="9"/>
      <c r="F20" s="9">
        <v>8432</v>
      </c>
    </row>
    <row r="21" ht="14.25">
      <c r="A21" s="31"/>
    </row>
    <row r="23" spans="1:6" s="52" customFormat="1" ht="42" customHeight="1">
      <c r="A23" s="21" t="s">
        <v>0</v>
      </c>
      <c r="B23" s="186" t="s">
        <v>58</v>
      </c>
      <c r="C23" s="55" t="s">
        <v>1</v>
      </c>
      <c r="D23" s="55" t="s">
        <v>59</v>
      </c>
      <c r="E23" s="195" t="s">
        <v>306</v>
      </c>
      <c r="F23" s="196" t="s">
        <v>39</v>
      </c>
    </row>
    <row r="24" spans="1:6" ht="14.25">
      <c r="A24" s="8" t="s">
        <v>81</v>
      </c>
      <c r="B24" s="9"/>
      <c r="C24" s="9">
        <v>13965</v>
      </c>
      <c r="D24" s="9">
        <v>13965</v>
      </c>
      <c r="E24" s="50"/>
      <c r="F24" s="50"/>
    </row>
    <row r="25" spans="1:6" ht="14.25">
      <c r="A25" s="8" t="s">
        <v>82</v>
      </c>
      <c r="B25" s="9"/>
      <c r="C25" s="9"/>
      <c r="D25" s="9"/>
      <c r="E25" s="9"/>
      <c r="F25" s="9"/>
    </row>
    <row r="26" spans="1:6" ht="14.25">
      <c r="A26" s="8" t="s">
        <v>83</v>
      </c>
      <c r="B26" s="9"/>
      <c r="C26" s="9"/>
      <c r="D26" s="9"/>
      <c r="E26" s="9"/>
      <c r="F26" s="9"/>
    </row>
    <row r="27" spans="1:6" ht="14.25">
      <c r="A27" s="8" t="s">
        <v>79</v>
      </c>
      <c r="B27" s="9"/>
      <c r="C27" s="9"/>
      <c r="D27" s="9"/>
      <c r="E27" s="9"/>
      <c r="F27" s="9"/>
    </row>
    <row r="28" spans="1:6" ht="14.25">
      <c r="A28" s="8" t="s">
        <v>79</v>
      </c>
      <c r="B28" s="9"/>
      <c r="C28" s="9"/>
      <c r="D28" s="9"/>
      <c r="E28" s="9"/>
      <c r="F28" s="9"/>
    </row>
    <row r="29" spans="1:6" ht="14.25">
      <c r="A29" s="8" t="s">
        <v>79</v>
      </c>
      <c r="B29" s="9"/>
      <c r="C29" s="9"/>
      <c r="D29" s="9"/>
      <c r="E29" s="9"/>
      <c r="F29" s="9"/>
    </row>
    <row r="30" spans="1:6" ht="14.25">
      <c r="A30" s="8" t="s">
        <v>79</v>
      </c>
      <c r="B30" s="9"/>
      <c r="C30" s="9"/>
      <c r="D30" s="9"/>
      <c r="E30" s="9"/>
      <c r="F30" s="9"/>
    </row>
    <row r="31" spans="1:6" ht="14.25">
      <c r="A31" s="8" t="s">
        <v>79</v>
      </c>
      <c r="B31" s="9"/>
      <c r="C31" s="9"/>
      <c r="D31" s="9"/>
      <c r="E31" s="9"/>
      <c r="F31" s="9"/>
    </row>
    <row r="32" spans="1:6" ht="14.25">
      <c r="A32" s="8" t="s">
        <v>79</v>
      </c>
      <c r="B32" s="9"/>
      <c r="C32" s="9"/>
      <c r="D32" s="9"/>
      <c r="E32" s="9"/>
      <c r="F32" s="9"/>
    </row>
    <row r="33" spans="1:6" ht="14.25">
      <c r="A33" s="8" t="s">
        <v>79</v>
      </c>
      <c r="B33" s="9"/>
      <c r="C33" s="9"/>
      <c r="D33" s="9"/>
      <c r="E33" s="9"/>
      <c r="F33" s="9"/>
    </row>
    <row r="34" spans="1:6" ht="14.25">
      <c r="A34" s="8" t="s">
        <v>79</v>
      </c>
      <c r="B34" s="9"/>
      <c r="C34" s="9"/>
      <c r="D34" s="9"/>
      <c r="E34" s="9"/>
      <c r="F34" s="9"/>
    </row>
    <row r="35" spans="1:6" ht="14.25">
      <c r="A35" s="8" t="s">
        <v>79</v>
      </c>
      <c r="B35" s="9"/>
      <c r="C35" s="9"/>
      <c r="D35" s="9"/>
      <c r="E35" s="9"/>
      <c r="F35" s="9"/>
    </row>
    <row r="36" spans="1:6" ht="14.25">
      <c r="A36" s="8" t="s">
        <v>79</v>
      </c>
      <c r="B36" s="9"/>
      <c r="C36" s="9"/>
      <c r="D36" s="9"/>
      <c r="E36" s="9"/>
      <c r="F36" s="9"/>
    </row>
    <row r="37" spans="1:6" ht="15">
      <c r="A37" s="47" t="s">
        <v>84</v>
      </c>
      <c r="B37" s="9"/>
      <c r="C37" s="9">
        <v>13965</v>
      </c>
      <c r="D37" s="9">
        <v>13965</v>
      </c>
      <c r="E37" s="9"/>
      <c r="F37" s="9"/>
    </row>
    <row r="38" spans="1:6" ht="18.75">
      <c r="A38" s="240"/>
      <c r="B38" s="240"/>
      <c r="C38" s="240"/>
      <c r="D38" s="240"/>
      <c r="E38" s="240"/>
      <c r="F38" s="240"/>
    </row>
    <row r="40" spans="1:6" s="52" customFormat="1" ht="86.25">
      <c r="A40" s="63" t="s">
        <v>0</v>
      </c>
      <c r="B40" s="65" t="s">
        <v>85</v>
      </c>
      <c r="C40" s="197" t="s">
        <v>86</v>
      </c>
      <c r="D40" s="197" t="s">
        <v>87</v>
      </c>
      <c r="E40" s="65" t="s">
        <v>88</v>
      </c>
      <c r="F40" s="65" t="s">
        <v>88</v>
      </c>
    </row>
    <row r="41" spans="1:6" ht="14.25">
      <c r="A41" s="8" t="s">
        <v>75</v>
      </c>
      <c r="B41" s="9"/>
      <c r="C41" s="9"/>
      <c r="D41" s="9"/>
      <c r="E41" s="9"/>
      <c r="F41" s="9"/>
    </row>
    <row r="42" spans="1:6" ht="14.25">
      <c r="A42" s="8" t="s">
        <v>79</v>
      </c>
      <c r="B42" s="9"/>
      <c r="C42" s="9"/>
      <c r="D42" s="9"/>
      <c r="E42" s="9"/>
      <c r="F42" s="9"/>
    </row>
    <row r="43" spans="1:6" ht="14.25">
      <c r="A43" s="8" t="s">
        <v>79</v>
      </c>
      <c r="B43" s="9"/>
      <c r="C43" s="9"/>
      <c r="D43" s="9"/>
      <c r="E43" s="9"/>
      <c r="F43" s="9"/>
    </row>
    <row r="44" spans="1:6" ht="14.25">
      <c r="A44" s="8" t="s">
        <v>81</v>
      </c>
      <c r="B44" s="9"/>
      <c r="C44" s="9"/>
      <c r="D44" s="9"/>
      <c r="E44" s="9"/>
      <c r="F44" s="9"/>
    </row>
    <row r="45" spans="1:6" ht="14.25">
      <c r="A45" s="8" t="s">
        <v>79</v>
      </c>
      <c r="B45" s="9"/>
      <c r="C45" s="9"/>
      <c r="D45" s="9"/>
      <c r="E45" s="9"/>
      <c r="F45" s="9"/>
    </row>
    <row r="46" spans="1:6" ht="14.25">
      <c r="A46" s="8" t="s">
        <v>79</v>
      </c>
      <c r="B46" s="9"/>
      <c r="C46" s="9"/>
      <c r="D46" s="9"/>
      <c r="E46" s="9"/>
      <c r="F46" s="9"/>
    </row>
    <row r="47" spans="1:6" ht="15">
      <c r="A47" s="57" t="s">
        <v>89</v>
      </c>
      <c r="B47" s="9"/>
      <c r="C47" s="9"/>
      <c r="D47" s="9"/>
      <c r="E47" s="9"/>
      <c r="F47" s="9"/>
    </row>
  </sheetData>
  <sheetProtection/>
  <mergeCells count="1">
    <mergeCell ref="A38:F3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4" r:id="rId1"/>
  <headerFooter>
    <oddHeader>&amp;R3. számú melléklet3.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46.28125" style="22" customWidth="1"/>
    <col min="2" max="2" width="16.57421875" style="22" customWidth="1"/>
    <col min="3" max="3" width="13.00390625" style="22" customWidth="1"/>
    <col min="4" max="4" width="18.140625" style="22" customWidth="1"/>
    <col min="5" max="5" width="16.28125" style="22" customWidth="1"/>
    <col min="6" max="6" width="17.421875" style="22" customWidth="1"/>
    <col min="7" max="7" width="22.28125" style="22" customWidth="1"/>
    <col min="8" max="8" width="22.140625" style="22" customWidth="1"/>
    <col min="9" max="9" width="21.7109375" style="22" customWidth="1"/>
    <col min="10" max="16384" width="9.140625" style="22" customWidth="1"/>
  </cols>
  <sheetData>
    <row r="3" spans="1:7" ht="14.25">
      <c r="A3" s="66" t="s">
        <v>90</v>
      </c>
      <c r="B3" s="67"/>
      <c r="C3" s="241"/>
      <c r="D3" s="241"/>
      <c r="E3" s="241"/>
      <c r="F3" s="241"/>
      <c r="G3" s="31"/>
    </row>
    <row r="4" spans="1:7" ht="15">
      <c r="A4" s="68"/>
      <c r="B4" s="68"/>
      <c r="C4" s="69"/>
      <c r="D4" s="69"/>
      <c r="E4" s="69"/>
      <c r="F4" s="70"/>
      <c r="G4" s="31"/>
    </row>
    <row r="5" spans="1:7" ht="18.75">
      <c r="A5" s="71" t="s">
        <v>91</v>
      </c>
      <c r="B5" s="72" t="s">
        <v>92</v>
      </c>
      <c r="C5" s="72" t="s">
        <v>93</v>
      </c>
      <c r="D5" s="72" t="s">
        <v>94</v>
      </c>
      <c r="E5" s="72" t="s">
        <v>95</v>
      </c>
      <c r="F5" s="73" t="s">
        <v>89</v>
      </c>
      <c r="G5" s="31"/>
    </row>
    <row r="6" spans="1:7" ht="14.25">
      <c r="A6" s="74" t="s">
        <v>96</v>
      </c>
      <c r="B6" s="74">
        <v>422600</v>
      </c>
      <c r="C6" s="74">
        <v>321054</v>
      </c>
      <c r="D6" s="75">
        <v>102688</v>
      </c>
      <c r="E6" s="75"/>
      <c r="F6" s="75">
        <v>846342</v>
      </c>
      <c r="G6" s="31"/>
    </row>
    <row r="7" spans="1:7" ht="14.25">
      <c r="A7" s="74" t="s">
        <v>97</v>
      </c>
      <c r="B7" s="74"/>
      <c r="C7" s="74"/>
      <c r="D7" s="75"/>
      <c r="E7" s="75"/>
      <c r="F7" s="75"/>
      <c r="G7" s="31"/>
    </row>
    <row r="8" spans="1:7" ht="14.25">
      <c r="A8" s="74" t="s">
        <v>98</v>
      </c>
      <c r="B8" s="74">
        <v>10000</v>
      </c>
      <c r="C8" s="74">
        <v>10000</v>
      </c>
      <c r="D8" s="75">
        <v>10000</v>
      </c>
      <c r="E8" s="75"/>
      <c r="F8" s="75">
        <v>30000</v>
      </c>
      <c r="G8" s="31"/>
    </row>
    <row r="9" spans="1:7" ht="15">
      <c r="A9" s="76" t="s">
        <v>89</v>
      </c>
      <c r="B9" s="79">
        <f>SUM(B6:B8)</f>
        <v>432600</v>
      </c>
      <c r="C9" s="79">
        <f>SUM(C6:C8)</f>
        <v>331054</v>
      </c>
      <c r="D9" s="77">
        <f>SUM(D6:D8)</f>
        <v>112688</v>
      </c>
      <c r="E9" s="77"/>
      <c r="F9" s="77">
        <f>SUM(F6:F8)</f>
        <v>876342</v>
      </c>
      <c r="G9" s="31"/>
    </row>
    <row r="10" spans="1:7" ht="14.25">
      <c r="A10" s="242"/>
      <c r="B10" s="242"/>
      <c r="C10" s="242"/>
      <c r="D10" s="242"/>
      <c r="E10" s="242"/>
      <c r="F10" s="242"/>
      <c r="G10" s="31"/>
    </row>
    <row r="11" spans="1:7" ht="18.75">
      <c r="A11" s="71" t="s">
        <v>99</v>
      </c>
      <c r="B11" s="72" t="s">
        <v>92</v>
      </c>
      <c r="C11" s="72" t="s">
        <v>93</v>
      </c>
      <c r="D11" s="72" t="s">
        <v>94</v>
      </c>
      <c r="E11" s="72" t="s">
        <v>95</v>
      </c>
      <c r="F11" s="73" t="s">
        <v>89</v>
      </c>
      <c r="G11" s="31"/>
    </row>
    <row r="12" spans="1:7" ht="14.25">
      <c r="A12" s="78" t="s">
        <v>40</v>
      </c>
      <c r="B12" s="78"/>
      <c r="C12" s="75"/>
      <c r="D12" s="75"/>
      <c r="E12" s="75"/>
      <c r="F12" s="75"/>
      <c r="G12" s="31"/>
    </row>
    <row r="13" spans="1:7" ht="14.25">
      <c r="A13" s="78" t="s">
        <v>100</v>
      </c>
      <c r="B13" s="78"/>
      <c r="C13" s="75"/>
      <c r="D13" s="75"/>
      <c r="E13" s="75"/>
      <c r="F13" s="75"/>
      <c r="G13" s="31"/>
    </row>
    <row r="14" spans="1:7" ht="14.25">
      <c r="A14" s="78" t="s">
        <v>42</v>
      </c>
      <c r="B14" s="78">
        <v>10000</v>
      </c>
      <c r="C14" s="75">
        <v>10000</v>
      </c>
      <c r="D14" s="75">
        <v>10000</v>
      </c>
      <c r="E14" s="75"/>
      <c r="F14" s="75">
        <v>30000</v>
      </c>
      <c r="G14" s="31"/>
    </row>
    <row r="15" spans="1:7" ht="14.25">
      <c r="A15" s="78" t="s">
        <v>49</v>
      </c>
      <c r="B15" s="78"/>
      <c r="C15" s="75"/>
      <c r="D15" s="75"/>
      <c r="E15" s="75"/>
      <c r="F15" s="75"/>
      <c r="G15" s="31"/>
    </row>
    <row r="16" spans="1:7" ht="14.25">
      <c r="A16" s="78" t="s">
        <v>101</v>
      </c>
      <c r="B16" s="78">
        <v>422600</v>
      </c>
      <c r="C16" s="75">
        <v>321054</v>
      </c>
      <c r="D16" s="75">
        <v>102688</v>
      </c>
      <c r="E16" s="75"/>
      <c r="F16" s="75">
        <v>846342</v>
      </c>
      <c r="G16" s="31"/>
    </row>
    <row r="17" spans="1:7" ht="14.25">
      <c r="A17" s="78" t="s">
        <v>102</v>
      </c>
      <c r="B17" s="78"/>
      <c r="C17" s="75"/>
      <c r="D17" s="75"/>
      <c r="E17" s="75"/>
      <c r="F17" s="75"/>
      <c r="G17" s="31"/>
    </row>
    <row r="18" spans="1:7" ht="15">
      <c r="A18" s="76" t="s">
        <v>89</v>
      </c>
      <c r="B18" s="79">
        <f>SUM(B14:B17)</f>
        <v>432600</v>
      </c>
      <c r="C18" s="77">
        <f>SUM(C14:C17)</f>
        <v>331054</v>
      </c>
      <c r="D18" s="77">
        <f>SUM(D14:D17)</f>
        <v>112688</v>
      </c>
      <c r="E18" s="77"/>
      <c r="F18" s="77">
        <f>SUM(F14:F17)</f>
        <v>876342</v>
      </c>
      <c r="G18" s="31"/>
    </row>
    <row r="19" spans="1:7" ht="14.25">
      <c r="A19" s="17"/>
      <c r="B19" s="17"/>
      <c r="C19" s="17"/>
      <c r="D19" s="17"/>
      <c r="E19" s="17"/>
      <c r="F19" s="17"/>
      <c r="G19" s="31"/>
    </row>
    <row r="20" spans="1:7" ht="14.25">
      <c r="A20" s="17"/>
      <c r="B20" s="17"/>
      <c r="C20" s="17"/>
      <c r="D20" s="17"/>
      <c r="E20" s="17"/>
      <c r="F20" s="17"/>
      <c r="G20" s="31"/>
    </row>
    <row r="21" spans="1:7" ht="14.25">
      <c r="A21" s="31"/>
      <c r="B21" s="31"/>
      <c r="C21" s="31"/>
      <c r="D21" s="31"/>
      <c r="E21" s="31"/>
      <c r="F21" s="31"/>
      <c r="G21" s="31"/>
    </row>
    <row r="22" spans="1:7" ht="14.25">
      <c r="A22" s="31"/>
      <c r="B22" s="31"/>
      <c r="C22" s="31"/>
      <c r="D22" s="31"/>
      <c r="E22" s="31"/>
      <c r="F22" s="31"/>
      <c r="G22" s="31"/>
    </row>
    <row r="23" spans="1:7" ht="14.25">
      <c r="A23" s="31"/>
      <c r="B23" s="31"/>
      <c r="C23" s="31"/>
      <c r="D23" s="31"/>
      <c r="E23" s="31"/>
      <c r="F23" s="31"/>
      <c r="G23" s="31"/>
    </row>
    <row r="24" spans="1:7" ht="14.25">
      <c r="A24" s="31"/>
      <c r="B24" s="31"/>
      <c r="C24" s="31"/>
      <c r="D24" s="31"/>
      <c r="E24" s="31"/>
      <c r="F24" s="31"/>
      <c r="G24" s="31"/>
    </row>
    <row r="25" spans="1:7" ht="14.25">
      <c r="A25" s="31"/>
      <c r="B25" s="31"/>
      <c r="C25" s="31"/>
      <c r="D25" s="31"/>
      <c r="E25" s="31"/>
      <c r="F25" s="31"/>
      <c r="G25" s="31"/>
    </row>
  </sheetData>
  <sheetProtection/>
  <mergeCells count="2">
    <mergeCell ref="C3:F3"/>
    <mergeCell ref="A10:F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1"/>
  <headerFooter>
    <oddHeader>&amp;R3. számú melléklet4.oldal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="75" zoomScaleNormal="75" zoomScalePageLayoutView="0" workbookViewId="0" topLeftCell="A1">
      <selection activeCell="K26" sqref="K26"/>
    </sheetView>
  </sheetViews>
  <sheetFormatPr defaultColWidth="9.140625" defaultRowHeight="15"/>
  <cols>
    <col min="1" max="1" width="46.28125" style="22" customWidth="1"/>
    <col min="2" max="2" width="16.57421875" style="22" customWidth="1"/>
    <col min="3" max="3" width="13.00390625" style="22" customWidth="1"/>
    <col min="4" max="4" width="18.140625" style="22" customWidth="1"/>
    <col min="5" max="5" width="16.28125" style="22" customWidth="1"/>
    <col min="6" max="6" width="17.421875" style="22" customWidth="1"/>
    <col min="7" max="7" width="22.28125" style="22" customWidth="1"/>
    <col min="8" max="8" width="22.140625" style="22" customWidth="1"/>
    <col min="9" max="9" width="21.7109375" style="22" customWidth="1"/>
    <col min="10" max="16384" width="9.140625" style="22" customWidth="1"/>
  </cols>
  <sheetData>
    <row r="1" spans="1:11" ht="14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>
      <c r="A4" s="243" t="s">
        <v>307</v>
      </c>
      <c r="B4" s="244"/>
      <c r="C4" s="244"/>
      <c r="D4" s="244"/>
      <c r="E4" s="244"/>
      <c r="F4" s="244"/>
      <c r="G4" s="244"/>
      <c r="H4" s="244"/>
      <c r="I4" s="244"/>
      <c r="J4" s="31"/>
      <c r="K4" s="31"/>
    </row>
    <row r="5" spans="1:11" ht="30">
      <c r="A5" s="80" t="s">
        <v>308</v>
      </c>
      <c r="B5" s="81"/>
      <c r="C5" s="81"/>
      <c r="D5" s="81"/>
      <c r="E5" s="81"/>
      <c r="F5" s="81"/>
      <c r="G5" s="81"/>
      <c r="H5" s="81"/>
      <c r="I5" s="81" t="s">
        <v>280</v>
      </c>
      <c r="J5" s="31"/>
      <c r="K5" s="31"/>
    </row>
    <row r="6" spans="1:11" ht="14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52" customFormat="1" ht="18.75">
      <c r="A7" s="245" t="s">
        <v>0</v>
      </c>
      <c r="B7" s="246"/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56"/>
      <c r="K7" s="56"/>
    </row>
    <row r="8" spans="1:11" ht="15">
      <c r="A8" s="247" t="s">
        <v>111</v>
      </c>
      <c r="B8" s="248"/>
      <c r="C8" s="10">
        <v>81900</v>
      </c>
      <c r="D8" s="10">
        <v>82500</v>
      </c>
      <c r="E8" s="10">
        <v>83000</v>
      </c>
      <c r="F8" s="10">
        <v>83000</v>
      </c>
      <c r="G8" s="10">
        <v>83000</v>
      </c>
      <c r="H8" s="10">
        <v>83000</v>
      </c>
      <c r="I8" s="10">
        <v>83000</v>
      </c>
      <c r="J8" s="31"/>
      <c r="K8" s="31"/>
    </row>
    <row r="9" spans="1:11" ht="15">
      <c r="A9" s="82"/>
      <c r="B9" s="83"/>
      <c r="C9" s="17"/>
      <c r="D9" s="17"/>
      <c r="E9" s="17"/>
      <c r="F9" s="17"/>
      <c r="G9" s="17"/>
      <c r="H9" s="17"/>
      <c r="I9" s="17"/>
      <c r="J9" s="31"/>
      <c r="K9" s="31"/>
    </row>
    <row r="10" spans="1:11" ht="15">
      <c r="A10" s="40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52" customFormat="1" ht="42.75">
      <c r="A11" s="55" t="s">
        <v>112</v>
      </c>
      <c r="B11" s="85" t="s">
        <v>113</v>
      </c>
      <c r="C11" s="84" t="s">
        <v>104</v>
      </c>
      <c r="D11" s="84" t="s">
        <v>105</v>
      </c>
      <c r="E11" s="84" t="s">
        <v>106</v>
      </c>
      <c r="F11" s="84" t="s">
        <v>107</v>
      </c>
      <c r="G11" s="84" t="s">
        <v>108</v>
      </c>
      <c r="H11" s="84" t="s">
        <v>109</v>
      </c>
      <c r="I11" s="84" t="s">
        <v>110</v>
      </c>
      <c r="J11" s="56"/>
      <c r="K11" s="56"/>
    </row>
    <row r="12" spans="1:11" ht="14.25">
      <c r="A12" s="8" t="s">
        <v>114</v>
      </c>
      <c r="B12" s="8">
        <v>2009</v>
      </c>
      <c r="C12" s="218">
        <v>95936</v>
      </c>
      <c r="D12" s="9">
        <v>6268</v>
      </c>
      <c r="E12" s="9">
        <v>6268</v>
      </c>
      <c r="F12" s="9">
        <v>6268</v>
      </c>
      <c r="G12" s="9">
        <v>6268</v>
      </c>
      <c r="H12" s="9">
        <v>6268</v>
      </c>
      <c r="I12" s="9">
        <v>6268</v>
      </c>
      <c r="J12" s="31"/>
      <c r="K12" s="31"/>
    </row>
    <row r="13" spans="1:11" ht="14.25">
      <c r="A13" s="8"/>
      <c r="B13" s="8"/>
      <c r="C13" s="9"/>
      <c r="D13" s="9"/>
      <c r="E13" s="9"/>
      <c r="F13" s="9"/>
      <c r="G13" s="9"/>
      <c r="H13" s="9"/>
      <c r="I13" s="9"/>
      <c r="J13" s="31"/>
      <c r="K13" s="31"/>
    </row>
    <row r="14" spans="1:11" ht="14.25">
      <c r="A14" s="8"/>
      <c r="B14" s="8"/>
      <c r="C14" s="9"/>
      <c r="D14" s="9"/>
      <c r="E14" s="9"/>
      <c r="F14" s="9"/>
      <c r="G14" s="9"/>
      <c r="H14" s="9"/>
      <c r="I14" s="9"/>
      <c r="J14" s="31"/>
      <c r="K14" s="31"/>
    </row>
    <row r="15" spans="1:11" ht="14.25">
      <c r="A15" s="8"/>
      <c r="B15" s="8"/>
      <c r="C15" s="9"/>
      <c r="D15" s="9"/>
      <c r="E15" s="9"/>
      <c r="F15" s="9"/>
      <c r="G15" s="9"/>
      <c r="H15" s="9"/>
      <c r="I15" s="9"/>
      <c r="J15" s="31"/>
      <c r="K15" s="31"/>
    </row>
    <row r="16" spans="1:11" ht="14.25">
      <c r="A16" s="8"/>
      <c r="B16" s="8"/>
      <c r="C16" s="9"/>
      <c r="D16" s="9"/>
      <c r="E16" s="9"/>
      <c r="F16" s="9"/>
      <c r="G16" s="9"/>
      <c r="H16" s="9"/>
      <c r="I16" s="9"/>
      <c r="J16" s="31"/>
      <c r="K16" s="31"/>
    </row>
    <row r="17" spans="1:11" ht="14.25">
      <c r="A17" s="8"/>
      <c r="B17" s="8"/>
      <c r="C17" s="9"/>
      <c r="D17" s="9"/>
      <c r="E17" s="9"/>
      <c r="F17" s="9"/>
      <c r="G17" s="9"/>
      <c r="H17" s="9"/>
      <c r="I17" s="9"/>
      <c r="J17" s="31"/>
      <c r="K17" s="31"/>
    </row>
    <row r="18" spans="1:11" ht="14.25">
      <c r="A18" s="8"/>
      <c r="B18" s="8"/>
      <c r="C18" s="9"/>
      <c r="D18" s="9"/>
      <c r="E18" s="9"/>
      <c r="F18" s="9"/>
      <c r="G18" s="9"/>
      <c r="H18" s="9"/>
      <c r="I18" s="9"/>
      <c r="J18" s="31"/>
      <c r="K18" s="31"/>
    </row>
    <row r="19" spans="1:11" ht="14.25">
      <c r="A19" s="8"/>
      <c r="B19" s="8"/>
      <c r="C19" s="9"/>
      <c r="D19" s="9"/>
      <c r="E19" s="9"/>
      <c r="F19" s="9"/>
      <c r="G19" s="9"/>
      <c r="H19" s="9"/>
      <c r="I19" s="9"/>
      <c r="J19" s="31"/>
      <c r="K19" s="31"/>
    </row>
    <row r="20" spans="1:11" ht="14.25">
      <c r="A20" s="8"/>
      <c r="B20" s="8"/>
      <c r="C20" s="9"/>
      <c r="D20" s="9"/>
      <c r="E20" s="9"/>
      <c r="F20" s="9"/>
      <c r="G20" s="9"/>
      <c r="H20" s="9"/>
      <c r="I20" s="9"/>
      <c r="J20" s="31"/>
      <c r="K20" s="31"/>
    </row>
    <row r="21" spans="1:11" ht="14.25">
      <c r="A21" s="8"/>
      <c r="B21" s="8"/>
      <c r="C21" s="9"/>
      <c r="D21" s="9"/>
      <c r="E21" s="9"/>
      <c r="F21" s="9"/>
      <c r="G21" s="9"/>
      <c r="H21" s="9"/>
      <c r="I21" s="9"/>
      <c r="J21" s="31"/>
      <c r="K21" s="31"/>
    </row>
    <row r="22" spans="1:11" ht="14.25">
      <c r="A22" s="8"/>
      <c r="B22" s="8"/>
      <c r="C22" s="9"/>
      <c r="D22" s="9"/>
      <c r="E22" s="9"/>
      <c r="F22" s="9"/>
      <c r="G22" s="9"/>
      <c r="H22" s="9"/>
      <c r="I22" s="9"/>
      <c r="J22" s="31"/>
      <c r="K22" s="31"/>
    </row>
    <row r="23" spans="1:11" ht="14.25">
      <c r="A23" s="8"/>
      <c r="B23" s="8"/>
      <c r="C23" s="9"/>
      <c r="D23" s="9"/>
      <c r="E23" s="9"/>
      <c r="F23" s="9"/>
      <c r="G23" s="9"/>
      <c r="H23" s="9"/>
      <c r="I23" s="9"/>
      <c r="J23" s="31"/>
      <c r="K23" s="31"/>
    </row>
    <row r="24" spans="1:11" s="52" customFormat="1" ht="15">
      <c r="A24" s="47" t="s">
        <v>103</v>
      </c>
      <c r="B24" s="59"/>
      <c r="C24" s="191">
        <f aca="true" t="shared" si="0" ref="C24:I24">SUM(C12:C23)</f>
        <v>95936</v>
      </c>
      <c r="D24" s="191">
        <f t="shared" si="0"/>
        <v>6268</v>
      </c>
      <c r="E24" s="191">
        <f t="shared" si="0"/>
        <v>6268</v>
      </c>
      <c r="F24" s="191">
        <f t="shared" si="0"/>
        <v>6268</v>
      </c>
      <c r="G24" s="191">
        <f t="shared" si="0"/>
        <v>6268</v>
      </c>
      <c r="H24" s="191">
        <f t="shared" si="0"/>
        <v>6268</v>
      </c>
      <c r="I24" s="191">
        <f t="shared" si="0"/>
        <v>6268</v>
      </c>
      <c r="J24" s="56"/>
      <c r="K24" s="56"/>
    </row>
    <row r="25" spans="1:11" ht="14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4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4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4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4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4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4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4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4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4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4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4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4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4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ht="14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4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4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4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ht="14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4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ht="14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14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4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4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4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4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ht="14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14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4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ht="14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4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4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4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4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4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4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4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4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14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4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14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4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14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4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14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4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4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4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4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4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4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4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4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4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4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4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4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4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4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4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4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4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4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4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4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4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4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4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4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4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4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4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4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4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4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</sheetData>
  <sheetProtection/>
  <mergeCells count="3">
    <mergeCell ref="A4:I4"/>
    <mergeCell ref="A7:B7"/>
    <mergeCell ref="A8:B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4" r:id="rId1"/>
  <headerFooter>
    <oddHeader>&amp;R4.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102"/>
  <sheetViews>
    <sheetView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44.421875" style="22" customWidth="1"/>
    <col min="2" max="2" width="16.57421875" style="22" customWidth="1"/>
    <col min="3" max="3" width="13.00390625" style="22" customWidth="1"/>
    <col min="4" max="4" width="18.140625" style="22" customWidth="1"/>
    <col min="5" max="5" width="15.00390625" style="22" customWidth="1"/>
    <col min="6" max="6" width="17.421875" style="22" customWidth="1"/>
    <col min="7" max="7" width="18.00390625" style="22" customWidth="1"/>
    <col min="8" max="8" width="17.7109375" style="22" customWidth="1"/>
    <col min="9" max="9" width="15.7109375" style="22" customWidth="1"/>
    <col min="10" max="16384" width="9.140625" style="22" customWidth="1"/>
  </cols>
  <sheetData>
    <row r="3" spans="1:11" ht="14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28" ht="15">
      <c r="A4" s="58" t="s">
        <v>115</v>
      </c>
      <c r="B4" s="86"/>
      <c r="C4" s="86"/>
      <c r="D4" s="86"/>
      <c r="E4" s="86"/>
      <c r="F4" s="86"/>
      <c r="G4" s="86"/>
      <c r="H4" s="86"/>
      <c r="I4" s="70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</row>
    <row r="5" spans="1:28" s="52" customFormat="1" ht="24">
      <c r="A5" s="87" t="s">
        <v>116</v>
      </c>
      <c r="B5" s="88" t="s">
        <v>117</v>
      </c>
      <c r="C5" s="88" t="s">
        <v>118</v>
      </c>
      <c r="D5" s="88" t="s">
        <v>119</v>
      </c>
      <c r="E5" s="88" t="s">
        <v>120</v>
      </c>
      <c r="F5" s="88" t="s">
        <v>121</v>
      </c>
      <c r="G5" s="88" t="s">
        <v>122</v>
      </c>
      <c r="H5" s="88" t="s">
        <v>123</v>
      </c>
      <c r="I5" s="88" t="s">
        <v>89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ht="14.25">
      <c r="A6" s="78"/>
      <c r="B6" s="78"/>
      <c r="C6" s="75"/>
      <c r="D6" s="75"/>
      <c r="E6" s="75"/>
      <c r="F6" s="75"/>
      <c r="G6" s="75"/>
      <c r="H6" s="75"/>
      <c r="I6" s="75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</row>
    <row r="7" spans="1:28" ht="14.25">
      <c r="A7" s="78"/>
      <c r="B7" s="78"/>
      <c r="C7" s="75"/>
      <c r="D7" s="75"/>
      <c r="E7" s="75"/>
      <c r="F7" s="75"/>
      <c r="G7" s="75"/>
      <c r="H7" s="75"/>
      <c r="I7" s="7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28" ht="14.25">
      <c r="A8" s="78"/>
      <c r="B8" s="78"/>
      <c r="C8" s="75"/>
      <c r="D8" s="75"/>
      <c r="E8" s="75"/>
      <c r="F8" s="75"/>
      <c r="G8" s="75"/>
      <c r="H8" s="75"/>
      <c r="I8" s="7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4.25">
      <c r="A9" s="78"/>
      <c r="B9" s="78"/>
      <c r="C9" s="75"/>
      <c r="D9" s="75"/>
      <c r="E9" s="75"/>
      <c r="F9" s="75"/>
      <c r="G9" s="75"/>
      <c r="H9" s="75"/>
      <c r="I9" s="7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4.25">
      <c r="A10" s="79" t="s">
        <v>124</v>
      </c>
      <c r="B10" s="79"/>
      <c r="C10" s="77"/>
      <c r="D10" s="77"/>
      <c r="E10" s="77"/>
      <c r="F10" s="77"/>
      <c r="G10" s="77"/>
      <c r="H10" s="77"/>
      <c r="I10" s="77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4.25">
      <c r="A11" s="78"/>
      <c r="B11" s="78"/>
      <c r="C11" s="75"/>
      <c r="D11" s="75"/>
      <c r="E11" s="75"/>
      <c r="F11" s="75"/>
      <c r="G11" s="75"/>
      <c r="H11" s="75"/>
      <c r="I11" s="7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</row>
    <row r="12" spans="1:28" ht="14.25">
      <c r="A12" s="78"/>
      <c r="B12" s="78"/>
      <c r="C12" s="75"/>
      <c r="D12" s="75"/>
      <c r="E12" s="75"/>
      <c r="F12" s="75"/>
      <c r="G12" s="75"/>
      <c r="H12" s="75"/>
      <c r="I12" s="7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ht="14.25">
      <c r="A13" s="78"/>
      <c r="B13" s="78"/>
      <c r="C13" s="75"/>
      <c r="D13" s="75"/>
      <c r="E13" s="75"/>
      <c r="F13" s="75"/>
      <c r="G13" s="75"/>
      <c r="H13" s="75"/>
      <c r="I13" s="7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14.25">
      <c r="A14" s="78"/>
      <c r="B14" s="78"/>
      <c r="C14" s="75"/>
      <c r="D14" s="75"/>
      <c r="E14" s="75"/>
      <c r="F14" s="75"/>
      <c r="G14" s="75"/>
      <c r="H14" s="75"/>
      <c r="I14" s="75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4.25">
      <c r="A15" s="79" t="s">
        <v>125</v>
      </c>
      <c r="B15" s="79">
        <v>2009</v>
      </c>
      <c r="C15" s="77">
        <v>49396</v>
      </c>
      <c r="D15" s="236">
        <v>95936</v>
      </c>
      <c r="E15" s="236">
        <v>6268</v>
      </c>
      <c r="F15" s="77">
        <v>6268</v>
      </c>
      <c r="G15" s="77">
        <v>6268</v>
      </c>
      <c r="H15" s="77">
        <v>57944</v>
      </c>
      <c r="I15" s="77">
        <v>223772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ht="14.25">
      <c r="A16" s="78"/>
      <c r="B16" s="78"/>
      <c r="C16" s="75"/>
      <c r="D16" s="75"/>
      <c r="E16" s="75"/>
      <c r="F16" s="75"/>
      <c r="G16" s="75"/>
      <c r="H16" s="75"/>
      <c r="I16" s="7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14.25">
      <c r="A17" s="78"/>
      <c r="B17" s="78"/>
      <c r="C17" s="75"/>
      <c r="D17" s="75"/>
      <c r="E17" s="75"/>
      <c r="F17" s="75"/>
      <c r="G17" s="75"/>
      <c r="H17" s="75"/>
      <c r="I17" s="7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</row>
    <row r="18" spans="1:28" ht="14.25">
      <c r="A18" s="78"/>
      <c r="B18" s="78"/>
      <c r="C18" s="75"/>
      <c r="D18" s="75"/>
      <c r="E18" s="75"/>
      <c r="F18" s="75"/>
      <c r="G18" s="75"/>
      <c r="H18" s="75"/>
      <c r="I18" s="7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4.25">
      <c r="A19" s="78"/>
      <c r="B19" s="78"/>
      <c r="C19" s="75"/>
      <c r="D19" s="75"/>
      <c r="E19" s="75"/>
      <c r="F19" s="75"/>
      <c r="G19" s="75"/>
      <c r="H19" s="75"/>
      <c r="I19" s="7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ht="14.25">
      <c r="A20" s="79" t="s">
        <v>126</v>
      </c>
      <c r="B20" s="79">
        <v>2012</v>
      </c>
      <c r="C20" s="77"/>
      <c r="D20" s="236">
        <v>462933</v>
      </c>
      <c r="E20" s="236">
        <v>413409</v>
      </c>
      <c r="F20" s="77"/>
      <c r="G20" s="77"/>
      <c r="H20" s="77"/>
      <c r="I20" s="77">
        <v>876342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</row>
    <row r="21" spans="1:28" ht="14.25">
      <c r="A21" s="78"/>
      <c r="B21" s="78"/>
      <c r="C21" s="75"/>
      <c r="D21" s="75"/>
      <c r="E21" s="75"/>
      <c r="F21" s="75"/>
      <c r="G21" s="75"/>
      <c r="H21" s="75"/>
      <c r="I21" s="7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</row>
    <row r="22" spans="1:28" ht="14.25">
      <c r="A22" s="78"/>
      <c r="B22" s="78"/>
      <c r="C22" s="75"/>
      <c r="D22" s="75"/>
      <c r="E22" s="75"/>
      <c r="F22" s="75"/>
      <c r="G22" s="75"/>
      <c r="H22" s="75"/>
      <c r="I22" s="7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14.25">
      <c r="A23" s="78"/>
      <c r="B23" s="78"/>
      <c r="C23" s="75"/>
      <c r="D23" s="75"/>
      <c r="E23" s="75"/>
      <c r="F23" s="75"/>
      <c r="G23" s="75"/>
      <c r="H23" s="75"/>
      <c r="I23" s="7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4.25">
      <c r="A24" s="78"/>
      <c r="B24" s="78"/>
      <c r="C24" s="75"/>
      <c r="D24" s="75"/>
      <c r="E24" s="75"/>
      <c r="F24" s="75"/>
      <c r="G24" s="75"/>
      <c r="H24" s="75"/>
      <c r="I24" s="7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4.25">
      <c r="A25" s="79" t="s">
        <v>127</v>
      </c>
      <c r="B25" s="79"/>
      <c r="C25" s="77"/>
      <c r="D25" s="77"/>
      <c r="E25" s="77"/>
      <c r="F25" s="77"/>
      <c r="G25" s="77"/>
      <c r="H25" s="77"/>
      <c r="I25" s="77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14.25">
      <c r="A26" s="79"/>
      <c r="B26" s="79"/>
      <c r="C26" s="77"/>
      <c r="D26" s="77"/>
      <c r="E26" s="77"/>
      <c r="F26" s="77"/>
      <c r="G26" s="77"/>
      <c r="H26" s="77"/>
      <c r="I26" s="77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4.25">
      <c r="A27" s="79"/>
      <c r="B27" s="79"/>
      <c r="C27" s="77"/>
      <c r="D27" s="77"/>
      <c r="E27" s="77"/>
      <c r="F27" s="77"/>
      <c r="G27" s="77"/>
      <c r="H27" s="77"/>
      <c r="I27" s="77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4.25">
      <c r="A28" s="79"/>
      <c r="B28" s="79"/>
      <c r="C28" s="77"/>
      <c r="D28" s="77"/>
      <c r="E28" s="77"/>
      <c r="F28" s="77"/>
      <c r="G28" s="77"/>
      <c r="H28" s="77"/>
      <c r="I28" s="77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14.25">
      <c r="A29" s="79"/>
      <c r="B29" s="79"/>
      <c r="C29" s="77"/>
      <c r="D29" s="77"/>
      <c r="E29" s="77"/>
      <c r="F29" s="77"/>
      <c r="G29" s="77"/>
      <c r="H29" s="77"/>
      <c r="I29" s="77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5">
      <c r="A30" s="76" t="s">
        <v>128</v>
      </c>
      <c r="B30" s="90"/>
      <c r="C30" s="89">
        <f aca="true" t="shared" si="0" ref="C30:I30">SUM(C15:C29)</f>
        <v>49396</v>
      </c>
      <c r="D30" s="89">
        <f t="shared" si="0"/>
        <v>558869</v>
      </c>
      <c r="E30" s="89">
        <f t="shared" si="0"/>
        <v>419677</v>
      </c>
      <c r="F30" s="89">
        <f t="shared" si="0"/>
        <v>6268</v>
      </c>
      <c r="G30" s="89">
        <f t="shared" si="0"/>
        <v>6268</v>
      </c>
      <c r="H30" s="89">
        <f t="shared" si="0"/>
        <v>57944</v>
      </c>
      <c r="I30" s="89">
        <f t="shared" si="0"/>
        <v>1100114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14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4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14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14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</row>
    <row r="35" spans="1:28" ht="14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  <row r="36" spans="1:28" ht="14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14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4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ht="14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ht="14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t="14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ht="14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ht="14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ht="14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t="14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ht="14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ht="14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t="14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ht="14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ht="14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ht="14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ht="14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ht="14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ht="14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28" ht="14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</row>
    <row r="56" spans="1:28" ht="14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ht="14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ht="14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ht="14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ht="14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28" ht="14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</row>
    <row r="62" spans="1:28" ht="14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ht="14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ht="14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ht="14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ht="14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14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ht="14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ht="14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ht="14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ht="14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ht="14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ht="14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ht="14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ht="14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28" ht="14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8" ht="14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  <row r="78" spans="1:11" ht="14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4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4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4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4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4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4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4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4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4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4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4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4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4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4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4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4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4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4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4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4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</sheetData>
  <sheetProtection/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1"/>
  <headerFooter>
    <oddHeader>&amp;R4. számú melléklet2.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Pete</cp:lastModifiedBy>
  <cp:lastPrinted>2014-04-09T07:27:25Z</cp:lastPrinted>
  <dcterms:created xsi:type="dcterms:W3CDTF">2013-02-22T06:55:46Z</dcterms:created>
  <dcterms:modified xsi:type="dcterms:W3CDTF">2014-05-06T10:04:20Z</dcterms:modified>
  <cp:category/>
  <cp:version/>
  <cp:contentType/>
  <cp:contentStatus/>
</cp:coreProperties>
</file>